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 - 50\Desktop\"/>
    </mc:Choice>
  </mc:AlternateContent>
  <bookViews>
    <workbookView xWindow="0" yWindow="0" windowWidth="19890" windowHeight="7620"/>
  </bookViews>
  <sheets>
    <sheet name="1-4 класс  (1-20 день)" sheetId="21" r:id="rId1"/>
  </sheets>
  <definedNames>
    <definedName name="__xlnm._FilterDatabase" localSheetId="0">#REF!</definedName>
    <definedName name="__xlnm._FilterDatabase">#REF!</definedName>
    <definedName name="__xlnm.Print_Area" localSheetId="0">#REF!</definedName>
    <definedName name="__xlnm.Print_Area">#REF!</definedName>
    <definedName name="__xlnm.Print_Area_1" localSheetId="0">#REF!</definedName>
    <definedName name="__xlnm.Print_Area_1">#REF!</definedName>
    <definedName name="__xlnm.Print_Area_12" localSheetId="0">#REF!</definedName>
    <definedName name="__xlnm.Print_Area_12">#REF!</definedName>
    <definedName name="__xlnm.Print_Area_13" localSheetId="0">#REF!</definedName>
    <definedName name="__xlnm.Print_Area_13">#REF!</definedName>
    <definedName name="__xlnm.Print_Area_14" localSheetId="0">#REF!</definedName>
    <definedName name="__xlnm.Print_Area_14">#REF!</definedName>
    <definedName name="__xlnm.Print_Area_2" localSheetId="0">#REF!</definedName>
    <definedName name="__xlnm.Print_Area_2">#REF!</definedName>
    <definedName name="__xlnm.Print_Area_5" localSheetId="0">#REF!</definedName>
    <definedName name="__xlnm.Print_Area_5">#REF!</definedName>
    <definedName name="еда">#REF!</definedName>
    <definedName name="закуски" localSheetId="0">#REF!</definedName>
    <definedName name="закуски">#REF!</definedName>
    <definedName name="копия">#REF!</definedName>
    <definedName name="меню">#REF!</definedName>
    <definedName name="_xlnm.Print_Area" localSheetId="0">'1-4 класс  (1-20 день)'!$A$1:$P$502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01" i="21" l="1"/>
  <c r="N501" i="21"/>
  <c r="M501" i="21"/>
  <c r="L501" i="21"/>
  <c r="K501" i="21"/>
  <c r="J501" i="21"/>
  <c r="I501" i="21"/>
  <c r="H501" i="21"/>
  <c r="G501" i="21"/>
  <c r="F501" i="21"/>
  <c r="E501" i="21"/>
  <c r="D501" i="21"/>
  <c r="O500" i="21"/>
  <c r="N500" i="21"/>
  <c r="M500" i="21"/>
  <c r="L500" i="21"/>
  <c r="K500" i="21"/>
  <c r="J500" i="21"/>
  <c r="I500" i="21"/>
  <c r="H500" i="21"/>
  <c r="G500" i="21"/>
  <c r="F500" i="21"/>
  <c r="E500" i="21"/>
  <c r="D500" i="21"/>
  <c r="O499" i="21"/>
  <c r="N499" i="21"/>
  <c r="M499" i="21"/>
  <c r="L499" i="21"/>
  <c r="K499" i="21"/>
  <c r="J499" i="21"/>
  <c r="I499" i="21"/>
  <c r="H499" i="21"/>
  <c r="G499" i="21"/>
  <c r="F499" i="21"/>
  <c r="E499" i="21"/>
  <c r="D499" i="21"/>
  <c r="C499" i="21"/>
  <c r="O495" i="21"/>
  <c r="N495" i="21"/>
  <c r="M495" i="21"/>
  <c r="L495" i="21"/>
  <c r="K495" i="21"/>
  <c r="J495" i="21"/>
  <c r="I495" i="21"/>
  <c r="H495" i="21"/>
  <c r="G495" i="21"/>
  <c r="F495" i="21"/>
  <c r="E495" i="21"/>
  <c r="D495" i="21"/>
  <c r="C495" i="21"/>
  <c r="O487" i="21"/>
  <c r="N487" i="21"/>
  <c r="M487" i="21"/>
  <c r="L487" i="21"/>
  <c r="K487" i="21"/>
  <c r="J487" i="21"/>
  <c r="I487" i="21"/>
  <c r="H487" i="21"/>
  <c r="G487" i="21"/>
  <c r="F487" i="21"/>
  <c r="E487" i="21"/>
  <c r="D487" i="21"/>
  <c r="C487" i="21"/>
  <c r="O476" i="21"/>
  <c r="N476" i="21"/>
  <c r="M476" i="21"/>
  <c r="L476" i="21"/>
  <c r="K476" i="21"/>
  <c r="J476" i="21"/>
  <c r="I476" i="21"/>
  <c r="H476" i="21"/>
  <c r="G476" i="21"/>
  <c r="F476" i="21"/>
  <c r="E476" i="21"/>
  <c r="D476" i="21"/>
  <c r="O475" i="21"/>
  <c r="N475" i="21"/>
  <c r="M475" i="21"/>
  <c r="L475" i="21"/>
  <c r="K475" i="21"/>
  <c r="J475" i="21"/>
  <c r="I475" i="21"/>
  <c r="H475" i="21"/>
  <c r="G475" i="21"/>
  <c r="F475" i="21"/>
  <c r="E475" i="21"/>
  <c r="D475" i="21"/>
  <c r="O474" i="21"/>
  <c r="N474" i="21"/>
  <c r="M474" i="21"/>
  <c r="L474" i="21"/>
  <c r="K474" i="21"/>
  <c r="J474" i="21"/>
  <c r="I474" i="21"/>
  <c r="H474" i="21"/>
  <c r="G474" i="21"/>
  <c r="F474" i="21"/>
  <c r="E474" i="21"/>
  <c r="D474" i="21"/>
  <c r="C474" i="21"/>
  <c r="O470" i="21"/>
  <c r="N470" i="21"/>
  <c r="M470" i="21"/>
  <c r="L470" i="21"/>
  <c r="K470" i="21"/>
  <c r="J470" i="21"/>
  <c r="I470" i="21"/>
  <c r="H470" i="21"/>
  <c r="G470" i="21"/>
  <c r="F470" i="21"/>
  <c r="E470" i="21"/>
  <c r="D470" i="21"/>
  <c r="O462" i="21"/>
  <c r="N462" i="21"/>
  <c r="M462" i="21"/>
  <c r="L462" i="21"/>
  <c r="K462" i="21"/>
  <c r="J462" i="21"/>
  <c r="I462" i="21"/>
  <c r="H462" i="21"/>
  <c r="G462" i="21"/>
  <c r="F462" i="21"/>
  <c r="E462" i="21"/>
  <c r="D462" i="21"/>
  <c r="O452" i="21"/>
  <c r="N452" i="21"/>
  <c r="M452" i="21"/>
  <c r="L452" i="21"/>
  <c r="K452" i="21"/>
  <c r="J452" i="21"/>
  <c r="I452" i="21"/>
  <c r="H452" i="21"/>
  <c r="G452" i="21"/>
  <c r="F452" i="21"/>
  <c r="E452" i="21"/>
  <c r="D452" i="21"/>
  <c r="O451" i="21"/>
  <c r="N451" i="21"/>
  <c r="M451" i="21"/>
  <c r="L451" i="21"/>
  <c r="K451" i="21"/>
  <c r="J451" i="21"/>
  <c r="I451" i="21"/>
  <c r="H451" i="21"/>
  <c r="G451" i="21"/>
  <c r="F451" i="21"/>
  <c r="E451" i="21"/>
  <c r="D451" i="21"/>
  <c r="O450" i="21"/>
  <c r="N450" i="21"/>
  <c r="M450" i="21"/>
  <c r="L450" i="21"/>
  <c r="K450" i="21"/>
  <c r="J450" i="21"/>
  <c r="I450" i="21"/>
  <c r="H450" i="21"/>
  <c r="G450" i="21"/>
  <c r="F450" i="21"/>
  <c r="E450" i="21"/>
  <c r="D450" i="21"/>
  <c r="C450" i="21"/>
  <c r="O446" i="21"/>
  <c r="N446" i="21"/>
  <c r="M446" i="21"/>
  <c r="L446" i="21"/>
  <c r="K446" i="21"/>
  <c r="J446" i="21"/>
  <c r="I446" i="21"/>
  <c r="H446" i="21"/>
  <c r="G446" i="21"/>
  <c r="F446" i="21"/>
  <c r="E446" i="21"/>
  <c r="D446" i="21"/>
  <c r="C446" i="21"/>
  <c r="O437" i="21"/>
  <c r="N437" i="21"/>
  <c r="M437" i="21"/>
  <c r="L437" i="21"/>
  <c r="K437" i="21"/>
  <c r="J437" i="21"/>
  <c r="I437" i="21"/>
  <c r="H437" i="21"/>
  <c r="G437" i="21"/>
  <c r="F437" i="21"/>
  <c r="E437" i="21"/>
  <c r="D437" i="21"/>
  <c r="C437" i="21"/>
  <c r="O426" i="21"/>
  <c r="N426" i="21"/>
  <c r="M426" i="21"/>
  <c r="L426" i="21"/>
  <c r="K426" i="21"/>
  <c r="J426" i="21"/>
  <c r="I426" i="21"/>
  <c r="H426" i="21"/>
  <c r="G426" i="21"/>
  <c r="F426" i="21"/>
  <c r="E426" i="21"/>
  <c r="D426" i="21"/>
  <c r="O425" i="21"/>
  <c r="N425" i="21"/>
  <c r="M425" i="21"/>
  <c r="L425" i="21"/>
  <c r="K425" i="21"/>
  <c r="J425" i="21"/>
  <c r="I425" i="21"/>
  <c r="H425" i="21"/>
  <c r="G425" i="21"/>
  <c r="F425" i="21"/>
  <c r="E425" i="21"/>
  <c r="D425" i="21"/>
  <c r="O424" i="21"/>
  <c r="N424" i="21"/>
  <c r="M424" i="21"/>
  <c r="L424" i="21"/>
  <c r="K424" i="21"/>
  <c r="J424" i="21"/>
  <c r="I424" i="21"/>
  <c r="H424" i="21"/>
  <c r="G424" i="21"/>
  <c r="F424" i="21"/>
  <c r="E424" i="21"/>
  <c r="D424" i="21"/>
  <c r="C424" i="21"/>
  <c r="O420" i="21"/>
  <c r="N420" i="21"/>
  <c r="M420" i="21"/>
  <c r="L420" i="21"/>
  <c r="K420" i="21"/>
  <c r="J420" i="21"/>
  <c r="I420" i="21"/>
  <c r="H420" i="21"/>
  <c r="G420" i="21"/>
  <c r="F420" i="21"/>
  <c r="E420" i="21"/>
  <c r="D420" i="21"/>
  <c r="O412" i="21"/>
  <c r="N412" i="21"/>
  <c r="M412" i="21"/>
  <c r="L412" i="21"/>
  <c r="K412" i="21"/>
  <c r="J412" i="21"/>
  <c r="I412" i="21"/>
  <c r="H412" i="21"/>
  <c r="G412" i="21"/>
  <c r="F412" i="21"/>
  <c r="E412" i="21"/>
  <c r="D412" i="21"/>
  <c r="O402" i="21"/>
  <c r="N402" i="21"/>
  <c r="M402" i="21"/>
  <c r="L402" i="21"/>
  <c r="K402" i="21"/>
  <c r="J402" i="21"/>
  <c r="I402" i="21"/>
  <c r="H402" i="21"/>
  <c r="G402" i="21"/>
  <c r="F402" i="21"/>
  <c r="E402" i="21"/>
  <c r="D402" i="21"/>
  <c r="O401" i="21"/>
  <c r="N401" i="21"/>
  <c r="M401" i="21"/>
  <c r="L401" i="21"/>
  <c r="K401" i="21"/>
  <c r="J401" i="21"/>
  <c r="I401" i="21"/>
  <c r="H401" i="21"/>
  <c r="G401" i="21"/>
  <c r="F401" i="21"/>
  <c r="E401" i="21"/>
  <c r="D401" i="21"/>
  <c r="O400" i="21"/>
  <c r="N400" i="21"/>
  <c r="M400" i="21"/>
  <c r="L400" i="21"/>
  <c r="K400" i="21"/>
  <c r="J400" i="21"/>
  <c r="I400" i="21"/>
  <c r="H400" i="21"/>
  <c r="G400" i="21"/>
  <c r="F400" i="21"/>
  <c r="E400" i="21"/>
  <c r="D400" i="21"/>
  <c r="C400" i="21"/>
  <c r="O396" i="21"/>
  <c r="N396" i="21"/>
  <c r="M396" i="21"/>
  <c r="L396" i="21"/>
  <c r="K396" i="21"/>
  <c r="J396" i="21"/>
  <c r="I396" i="21"/>
  <c r="H396" i="21"/>
  <c r="G396" i="21"/>
  <c r="F396" i="21"/>
  <c r="E396" i="21"/>
  <c r="D396" i="21"/>
  <c r="C396" i="21"/>
  <c r="O387" i="21"/>
  <c r="N387" i="21"/>
  <c r="M387" i="21"/>
  <c r="L387" i="21"/>
  <c r="K387" i="21"/>
  <c r="J387" i="21"/>
  <c r="I387" i="21"/>
  <c r="H387" i="21"/>
  <c r="G387" i="21"/>
  <c r="F387" i="21"/>
  <c r="E387" i="21"/>
  <c r="D387" i="21"/>
  <c r="C387" i="21"/>
  <c r="O376" i="21"/>
  <c r="N376" i="21"/>
  <c r="M376" i="21"/>
  <c r="L376" i="21"/>
  <c r="K376" i="21"/>
  <c r="J376" i="21"/>
  <c r="I376" i="21"/>
  <c r="H376" i="21"/>
  <c r="G376" i="21"/>
  <c r="F376" i="21"/>
  <c r="E376" i="21"/>
  <c r="D376" i="21"/>
  <c r="O375" i="21"/>
  <c r="N375" i="21"/>
  <c r="M375" i="21"/>
  <c r="L375" i="21"/>
  <c r="K375" i="21"/>
  <c r="J375" i="21"/>
  <c r="I375" i="21"/>
  <c r="H375" i="21"/>
  <c r="G375" i="21"/>
  <c r="F375" i="21"/>
  <c r="E375" i="21"/>
  <c r="D375" i="21"/>
  <c r="O374" i="21"/>
  <c r="N374" i="21"/>
  <c r="M374" i="21"/>
  <c r="L374" i="21"/>
  <c r="K374" i="21"/>
  <c r="J374" i="21"/>
  <c r="I374" i="21"/>
  <c r="H374" i="21"/>
  <c r="G374" i="21"/>
  <c r="F374" i="21"/>
  <c r="E374" i="21"/>
  <c r="D374" i="21"/>
  <c r="C374" i="21"/>
  <c r="O370" i="21"/>
  <c r="N370" i="21"/>
  <c r="M370" i="21"/>
  <c r="L370" i="21"/>
  <c r="K370" i="21"/>
  <c r="J370" i="21"/>
  <c r="I370" i="21"/>
  <c r="H370" i="21"/>
  <c r="G370" i="21"/>
  <c r="F370" i="21"/>
  <c r="E370" i="21"/>
  <c r="D370" i="21"/>
  <c r="C370" i="21"/>
  <c r="O362" i="21"/>
  <c r="N362" i="21"/>
  <c r="M362" i="21"/>
  <c r="L362" i="21"/>
  <c r="K362" i="21"/>
  <c r="J362" i="21"/>
  <c r="I362" i="21"/>
  <c r="H362" i="21"/>
  <c r="G362" i="21"/>
  <c r="F362" i="21"/>
  <c r="E362" i="21"/>
  <c r="D362" i="21"/>
  <c r="C362" i="21"/>
  <c r="O349" i="21"/>
  <c r="N349" i="21"/>
  <c r="M349" i="21"/>
  <c r="L349" i="21"/>
  <c r="K349" i="21"/>
  <c r="J349" i="21"/>
  <c r="I349" i="21"/>
  <c r="H349" i="21"/>
  <c r="G349" i="21"/>
  <c r="F349" i="21"/>
  <c r="E349" i="21"/>
  <c r="D349" i="21"/>
  <c r="C349" i="21"/>
  <c r="O345" i="21"/>
  <c r="N345" i="21"/>
  <c r="M345" i="21"/>
  <c r="L345" i="21"/>
  <c r="K345" i="21"/>
  <c r="J345" i="21"/>
  <c r="I345" i="21"/>
  <c r="H345" i="21"/>
  <c r="G345" i="21"/>
  <c r="F345" i="21"/>
  <c r="E345" i="21"/>
  <c r="D345" i="21"/>
  <c r="C345" i="21"/>
  <c r="O336" i="21"/>
  <c r="N336" i="21"/>
  <c r="M336" i="21"/>
  <c r="L336" i="21"/>
  <c r="K336" i="21"/>
  <c r="J336" i="21"/>
  <c r="I336" i="21"/>
  <c r="H336" i="21"/>
  <c r="G336" i="21"/>
  <c r="F336" i="21"/>
  <c r="E336" i="21"/>
  <c r="D336" i="21"/>
  <c r="O326" i="21"/>
  <c r="N326" i="21"/>
  <c r="M326" i="21"/>
  <c r="L326" i="21"/>
  <c r="K326" i="21"/>
  <c r="J326" i="21"/>
  <c r="I326" i="21"/>
  <c r="H326" i="21"/>
  <c r="G326" i="21"/>
  <c r="F326" i="21"/>
  <c r="E326" i="21"/>
  <c r="D326" i="21"/>
  <c r="O325" i="21"/>
  <c r="N325" i="21"/>
  <c r="M325" i="21"/>
  <c r="L325" i="21"/>
  <c r="K325" i="21"/>
  <c r="J325" i="21"/>
  <c r="I325" i="21"/>
  <c r="H325" i="21"/>
  <c r="G325" i="21"/>
  <c r="F325" i="21"/>
  <c r="E325" i="21"/>
  <c r="D325" i="21"/>
  <c r="O324" i="21"/>
  <c r="N324" i="21"/>
  <c r="M324" i="21"/>
  <c r="L324" i="21"/>
  <c r="K324" i="21"/>
  <c r="J324" i="21"/>
  <c r="I324" i="21"/>
  <c r="H324" i="21"/>
  <c r="G324" i="21"/>
  <c r="F324" i="21"/>
  <c r="E324" i="21"/>
  <c r="D324" i="21"/>
  <c r="C324" i="21"/>
  <c r="O320" i="21"/>
  <c r="N320" i="21"/>
  <c r="M320" i="21"/>
  <c r="L320" i="21"/>
  <c r="K320" i="21"/>
  <c r="J320" i="21"/>
  <c r="I320" i="21"/>
  <c r="H320" i="21"/>
  <c r="G320" i="21"/>
  <c r="F320" i="21"/>
  <c r="E320" i="21"/>
  <c r="D320" i="21"/>
  <c r="C320" i="21"/>
  <c r="O311" i="21"/>
  <c r="N311" i="21"/>
  <c r="M311" i="21"/>
  <c r="L311" i="21"/>
  <c r="K311" i="21"/>
  <c r="J311" i="21"/>
  <c r="I311" i="21"/>
  <c r="H311" i="21"/>
  <c r="G311" i="21"/>
  <c r="F311" i="21"/>
  <c r="E311" i="21"/>
  <c r="D311" i="21"/>
  <c r="O301" i="21"/>
  <c r="N301" i="21"/>
  <c r="M301" i="21"/>
  <c r="L301" i="21"/>
  <c r="K301" i="21"/>
  <c r="J301" i="21"/>
  <c r="I301" i="21"/>
  <c r="H301" i="21"/>
  <c r="G301" i="21"/>
  <c r="F301" i="21"/>
  <c r="E301" i="21"/>
  <c r="D301" i="21"/>
  <c r="O300" i="21"/>
  <c r="N300" i="21"/>
  <c r="M300" i="21"/>
  <c r="L300" i="21"/>
  <c r="K300" i="21"/>
  <c r="J300" i="21"/>
  <c r="I300" i="21"/>
  <c r="H300" i="21"/>
  <c r="G300" i="21"/>
  <c r="F300" i="21"/>
  <c r="E300" i="21"/>
  <c r="D300" i="21"/>
  <c r="O299" i="21"/>
  <c r="N299" i="21"/>
  <c r="M299" i="21"/>
  <c r="L299" i="21"/>
  <c r="K299" i="21"/>
  <c r="J299" i="21"/>
  <c r="I299" i="21"/>
  <c r="H299" i="21"/>
  <c r="G299" i="21"/>
  <c r="F299" i="21"/>
  <c r="E299" i="21"/>
  <c r="D299" i="21"/>
  <c r="C299" i="21"/>
  <c r="O295" i="21"/>
  <c r="N295" i="21"/>
  <c r="M295" i="21"/>
  <c r="L295" i="21"/>
  <c r="K295" i="21"/>
  <c r="J295" i="21"/>
  <c r="H295" i="21"/>
  <c r="G295" i="21"/>
  <c r="F295" i="21"/>
  <c r="E295" i="21"/>
  <c r="D295" i="21"/>
  <c r="O287" i="21"/>
  <c r="N287" i="21"/>
  <c r="M287" i="21"/>
  <c r="L287" i="21"/>
  <c r="K287" i="21"/>
  <c r="J287" i="21"/>
  <c r="I287" i="21"/>
  <c r="H287" i="21"/>
  <c r="G287" i="21"/>
  <c r="F287" i="21"/>
  <c r="E287" i="21"/>
  <c r="D287" i="21"/>
  <c r="C287" i="21"/>
  <c r="O276" i="21"/>
  <c r="N276" i="21"/>
  <c r="M276" i="21"/>
  <c r="L276" i="21"/>
  <c r="K276" i="21"/>
  <c r="J276" i="21"/>
  <c r="I276" i="21"/>
  <c r="H276" i="21"/>
  <c r="G276" i="21"/>
  <c r="F276" i="21"/>
  <c r="E276" i="21"/>
  <c r="D276" i="21"/>
  <c r="O275" i="21"/>
  <c r="N275" i="21"/>
  <c r="M275" i="21"/>
  <c r="L275" i="21"/>
  <c r="K275" i="21"/>
  <c r="J275" i="21"/>
  <c r="I275" i="21"/>
  <c r="H275" i="21"/>
  <c r="G275" i="21"/>
  <c r="F275" i="21"/>
  <c r="E275" i="21"/>
  <c r="D275" i="21"/>
  <c r="O274" i="21"/>
  <c r="N274" i="21"/>
  <c r="M274" i="21"/>
  <c r="L274" i="21"/>
  <c r="K274" i="21"/>
  <c r="J274" i="21"/>
  <c r="I274" i="21"/>
  <c r="H274" i="21"/>
  <c r="G274" i="21"/>
  <c r="F274" i="21"/>
  <c r="E274" i="21"/>
  <c r="D274" i="21"/>
  <c r="C274" i="21"/>
  <c r="O270" i="21"/>
  <c r="N270" i="21"/>
  <c r="M270" i="21"/>
  <c r="L270" i="21"/>
  <c r="K270" i="21"/>
  <c r="J270" i="21"/>
  <c r="I270" i="21"/>
  <c r="H270" i="21"/>
  <c r="G270" i="21"/>
  <c r="F270" i="21"/>
  <c r="E270" i="21"/>
  <c r="D270" i="21"/>
  <c r="C270" i="21"/>
  <c r="O262" i="21"/>
  <c r="N262" i="21"/>
  <c r="M262" i="21"/>
  <c r="L262" i="21"/>
  <c r="K262" i="21"/>
  <c r="J262" i="21"/>
  <c r="I262" i="21"/>
  <c r="H262" i="21"/>
  <c r="G262" i="21"/>
  <c r="F262" i="21"/>
  <c r="E262" i="21"/>
  <c r="D262" i="21"/>
  <c r="C262" i="21"/>
  <c r="O250" i="21"/>
  <c r="N250" i="21"/>
  <c r="M250" i="21"/>
  <c r="L250" i="21"/>
  <c r="K250" i="21"/>
  <c r="J250" i="21"/>
  <c r="I250" i="21"/>
  <c r="H250" i="21"/>
  <c r="G250" i="21"/>
  <c r="F250" i="21"/>
  <c r="E250" i="21"/>
  <c r="D250" i="21"/>
  <c r="O249" i="21"/>
  <c r="N249" i="21"/>
  <c r="M249" i="21"/>
  <c r="L249" i="21"/>
  <c r="K249" i="21"/>
  <c r="J249" i="21"/>
  <c r="I249" i="21"/>
  <c r="H249" i="21"/>
  <c r="G249" i="21"/>
  <c r="F249" i="21"/>
  <c r="E249" i="21"/>
  <c r="D249" i="21"/>
  <c r="O248" i="21"/>
  <c r="N248" i="21"/>
  <c r="M248" i="21"/>
  <c r="L248" i="21"/>
  <c r="K248" i="21"/>
  <c r="J248" i="21"/>
  <c r="I248" i="21"/>
  <c r="H248" i="21"/>
  <c r="G248" i="21"/>
  <c r="F248" i="21"/>
  <c r="E248" i="21"/>
  <c r="D248" i="21"/>
  <c r="C248" i="21"/>
  <c r="O244" i="21"/>
  <c r="N244" i="21"/>
  <c r="M244" i="21"/>
  <c r="L244" i="21"/>
  <c r="K244" i="21"/>
  <c r="J244" i="21"/>
  <c r="I244" i="21"/>
  <c r="H244" i="21"/>
  <c r="G244" i="21"/>
  <c r="F244" i="21"/>
  <c r="E244" i="21"/>
  <c r="D244" i="21"/>
  <c r="C244" i="21"/>
  <c r="O236" i="21"/>
  <c r="N236" i="21"/>
  <c r="M236" i="21"/>
  <c r="L236" i="21"/>
  <c r="K236" i="21"/>
  <c r="J236" i="21"/>
  <c r="I236" i="21"/>
  <c r="H236" i="21"/>
  <c r="G236" i="21"/>
  <c r="F236" i="21"/>
  <c r="E236" i="21"/>
  <c r="D236" i="21"/>
  <c r="C236" i="21"/>
  <c r="O225" i="21"/>
  <c r="N225" i="21"/>
  <c r="M225" i="21"/>
  <c r="L225" i="21"/>
  <c r="K225" i="21"/>
  <c r="J225" i="21"/>
  <c r="I225" i="21"/>
  <c r="H225" i="21"/>
  <c r="G225" i="21"/>
  <c r="F225" i="21"/>
  <c r="E225" i="21"/>
  <c r="D225" i="21"/>
  <c r="O224" i="21"/>
  <c r="N224" i="21"/>
  <c r="M224" i="21"/>
  <c r="L224" i="21"/>
  <c r="K224" i="21"/>
  <c r="J224" i="21"/>
  <c r="I224" i="21"/>
  <c r="H224" i="21"/>
  <c r="G224" i="21"/>
  <c r="F224" i="21"/>
  <c r="E224" i="21"/>
  <c r="D224" i="21"/>
  <c r="O223" i="21"/>
  <c r="N223" i="21"/>
  <c r="M223" i="21"/>
  <c r="L223" i="21"/>
  <c r="K223" i="21"/>
  <c r="J223" i="21"/>
  <c r="I223" i="21"/>
  <c r="H223" i="21"/>
  <c r="G223" i="21"/>
  <c r="F223" i="21"/>
  <c r="E223" i="21"/>
  <c r="D223" i="21"/>
  <c r="C223" i="21"/>
  <c r="O219" i="21"/>
  <c r="N219" i="21"/>
  <c r="M219" i="21"/>
  <c r="L219" i="21"/>
  <c r="K219" i="21"/>
  <c r="J219" i="21"/>
  <c r="I219" i="21"/>
  <c r="H219" i="21"/>
  <c r="G219" i="21"/>
  <c r="F219" i="21"/>
  <c r="E219" i="21"/>
  <c r="D219" i="21"/>
  <c r="O211" i="21"/>
  <c r="N211" i="21"/>
  <c r="M211" i="21"/>
  <c r="L211" i="21"/>
  <c r="K211" i="21"/>
  <c r="J211" i="21"/>
  <c r="I211" i="21"/>
  <c r="H211" i="21"/>
  <c r="G211" i="21"/>
  <c r="F211" i="21"/>
  <c r="E211" i="21"/>
  <c r="D211" i="21"/>
  <c r="P201" i="21"/>
  <c r="O201" i="21"/>
  <c r="N201" i="21"/>
  <c r="M201" i="21"/>
  <c r="L201" i="21"/>
  <c r="K201" i="21"/>
  <c r="J201" i="21"/>
  <c r="I201" i="21"/>
  <c r="H201" i="21"/>
  <c r="G201" i="21"/>
  <c r="F201" i="21"/>
  <c r="E201" i="21"/>
  <c r="D201" i="21"/>
  <c r="O200" i="21"/>
  <c r="N200" i="21"/>
  <c r="M200" i="21"/>
  <c r="L200" i="21"/>
  <c r="K200" i="21"/>
  <c r="J200" i="21"/>
  <c r="I200" i="21"/>
  <c r="H200" i="21"/>
  <c r="G200" i="21"/>
  <c r="F200" i="21"/>
  <c r="E200" i="21"/>
  <c r="D200" i="21"/>
  <c r="O199" i="21"/>
  <c r="N199" i="21"/>
  <c r="M199" i="21"/>
  <c r="L199" i="21"/>
  <c r="K199" i="21"/>
  <c r="J199" i="21"/>
  <c r="I199" i="21"/>
  <c r="H199" i="21"/>
  <c r="G199" i="21"/>
  <c r="F199" i="21"/>
  <c r="E199" i="21"/>
  <c r="D199" i="21"/>
  <c r="C199" i="21"/>
  <c r="O195" i="21"/>
  <c r="N195" i="21"/>
  <c r="M195" i="21"/>
  <c r="L195" i="21"/>
  <c r="K195" i="21"/>
  <c r="J195" i="21"/>
  <c r="I195" i="21"/>
  <c r="H195" i="21"/>
  <c r="G195" i="21"/>
  <c r="F195" i="21"/>
  <c r="E195" i="21"/>
  <c r="D195" i="21"/>
  <c r="C195" i="21"/>
  <c r="O186" i="21"/>
  <c r="N186" i="21"/>
  <c r="M186" i="21"/>
  <c r="L186" i="21"/>
  <c r="K186" i="21"/>
  <c r="J186" i="21"/>
  <c r="I186" i="21"/>
  <c r="H186" i="21"/>
  <c r="G186" i="21"/>
  <c r="F186" i="21"/>
  <c r="E186" i="21"/>
  <c r="D186" i="21"/>
  <c r="C186" i="21"/>
  <c r="O175" i="21"/>
  <c r="N175" i="21"/>
  <c r="M175" i="21"/>
  <c r="L175" i="21"/>
  <c r="K175" i="21"/>
  <c r="J175" i="21"/>
  <c r="I175" i="21"/>
  <c r="H175" i="21"/>
  <c r="G175" i="21"/>
  <c r="F175" i="21"/>
  <c r="E175" i="21"/>
  <c r="D175" i="21"/>
  <c r="O174" i="21"/>
  <c r="N174" i="21"/>
  <c r="M174" i="21"/>
  <c r="L174" i="21"/>
  <c r="K174" i="21"/>
  <c r="J174" i="21"/>
  <c r="I174" i="21"/>
  <c r="H174" i="21"/>
  <c r="G174" i="21"/>
  <c r="F174" i="21"/>
  <c r="E174" i="21"/>
  <c r="D174" i="21"/>
  <c r="O173" i="21"/>
  <c r="N173" i="21"/>
  <c r="M173" i="21"/>
  <c r="L173" i="21"/>
  <c r="K173" i="21"/>
  <c r="J173" i="21"/>
  <c r="I173" i="21"/>
  <c r="H173" i="21"/>
  <c r="G173" i="21"/>
  <c r="F173" i="21"/>
  <c r="E173" i="21"/>
  <c r="D173" i="21"/>
  <c r="C173" i="21"/>
  <c r="O169" i="21"/>
  <c r="N169" i="21"/>
  <c r="M169" i="21"/>
  <c r="L169" i="21"/>
  <c r="K169" i="21"/>
  <c r="J169" i="21"/>
  <c r="I169" i="21"/>
  <c r="H169" i="21"/>
  <c r="G169" i="21"/>
  <c r="F169" i="21"/>
  <c r="E169" i="21"/>
  <c r="D169" i="21"/>
  <c r="O161" i="21"/>
  <c r="N161" i="21"/>
  <c r="M161" i="21"/>
  <c r="L161" i="21"/>
  <c r="K161" i="21"/>
  <c r="J161" i="21"/>
  <c r="I161" i="21"/>
  <c r="H161" i="21"/>
  <c r="G161" i="21"/>
  <c r="F161" i="21"/>
  <c r="E161" i="21"/>
  <c r="D161" i="21"/>
  <c r="O151" i="21"/>
  <c r="N151" i="21"/>
  <c r="M151" i="21"/>
  <c r="L151" i="21"/>
  <c r="K151" i="21"/>
  <c r="J151" i="21"/>
  <c r="I151" i="21"/>
  <c r="H151" i="21"/>
  <c r="G151" i="21"/>
  <c r="F151" i="21"/>
  <c r="E151" i="21"/>
  <c r="D151" i="21"/>
  <c r="O150" i="21"/>
  <c r="N150" i="21"/>
  <c r="M150" i="21"/>
  <c r="L150" i="21"/>
  <c r="K150" i="21"/>
  <c r="J150" i="21"/>
  <c r="I150" i="21"/>
  <c r="H150" i="21"/>
  <c r="G150" i="21"/>
  <c r="F150" i="21"/>
  <c r="E150" i="21"/>
  <c r="D150" i="21"/>
  <c r="O149" i="21"/>
  <c r="N149" i="21"/>
  <c r="M149" i="21"/>
  <c r="L149" i="21"/>
  <c r="K149" i="21"/>
  <c r="J149" i="21"/>
  <c r="I149" i="21"/>
  <c r="H149" i="21"/>
  <c r="G149" i="21"/>
  <c r="F149" i="21"/>
  <c r="E149" i="21"/>
  <c r="D149" i="21"/>
  <c r="C149" i="21"/>
  <c r="O145" i="21"/>
  <c r="N145" i="21"/>
  <c r="M145" i="21"/>
  <c r="L145" i="21"/>
  <c r="K145" i="21"/>
  <c r="J145" i="21"/>
  <c r="I145" i="21"/>
  <c r="H145" i="21"/>
  <c r="G145" i="21"/>
  <c r="F145" i="21"/>
  <c r="E145" i="21"/>
  <c r="D145" i="21"/>
  <c r="C145" i="21"/>
  <c r="O136" i="21"/>
  <c r="N136" i="21"/>
  <c r="M136" i="21"/>
  <c r="L136" i="21"/>
  <c r="K136" i="21"/>
  <c r="J136" i="21"/>
  <c r="I136" i="21"/>
  <c r="H136" i="21"/>
  <c r="G136" i="21"/>
  <c r="F136" i="21"/>
  <c r="E136" i="21"/>
  <c r="D136" i="21"/>
  <c r="C136" i="21"/>
  <c r="O125" i="21"/>
  <c r="N125" i="21"/>
  <c r="M125" i="21"/>
  <c r="L125" i="21"/>
  <c r="K125" i="21"/>
  <c r="J125" i="21"/>
  <c r="I125" i="21"/>
  <c r="H125" i="21"/>
  <c r="G125" i="21"/>
  <c r="F125" i="21"/>
  <c r="E125" i="21"/>
  <c r="D125" i="21"/>
  <c r="O124" i="21"/>
  <c r="N124" i="21"/>
  <c r="M124" i="21"/>
  <c r="L124" i="21"/>
  <c r="K124" i="21"/>
  <c r="J124" i="21"/>
  <c r="I124" i="21"/>
  <c r="H124" i="21"/>
  <c r="G124" i="21"/>
  <c r="F124" i="21"/>
  <c r="E124" i="21"/>
  <c r="D124" i="21"/>
  <c r="O123" i="21"/>
  <c r="N123" i="21"/>
  <c r="M123" i="21"/>
  <c r="L123" i="21"/>
  <c r="K123" i="21"/>
  <c r="J123" i="21"/>
  <c r="I123" i="21"/>
  <c r="H123" i="21"/>
  <c r="G123" i="21"/>
  <c r="F123" i="21"/>
  <c r="E123" i="21"/>
  <c r="D123" i="21"/>
  <c r="C123" i="21"/>
  <c r="O119" i="21"/>
  <c r="N119" i="21"/>
  <c r="M119" i="21"/>
  <c r="L119" i="21"/>
  <c r="K119" i="21"/>
  <c r="J119" i="21"/>
  <c r="I119" i="21"/>
  <c r="H119" i="21"/>
  <c r="G119" i="21"/>
  <c r="F119" i="21"/>
  <c r="E119" i="21"/>
  <c r="D119" i="21"/>
  <c r="C119" i="21"/>
  <c r="O111" i="21"/>
  <c r="N111" i="21"/>
  <c r="M111" i="21"/>
  <c r="L111" i="21"/>
  <c r="K111" i="21"/>
  <c r="J111" i="21"/>
  <c r="I111" i="21"/>
  <c r="H111" i="21"/>
  <c r="G111" i="21"/>
  <c r="F111" i="21"/>
  <c r="E111" i="21"/>
  <c r="D111" i="21"/>
  <c r="C111" i="21"/>
  <c r="O98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O94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O85" i="21"/>
  <c r="N85" i="21"/>
  <c r="M85" i="21"/>
  <c r="L85" i="21"/>
  <c r="K85" i="21"/>
  <c r="J85" i="21"/>
  <c r="I85" i="21"/>
  <c r="H85" i="21"/>
  <c r="G85" i="21"/>
  <c r="F85" i="21"/>
  <c r="E85" i="21"/>
  <c r="D85" i="21"/>
  <c r="O75" i="21"/>
  <c r="N75" i="21"/>
  <c r="M75" i="21"/>
  <c r="L75" i="21"/>
  <c r="K75" i="21"/>
  <c r="J75" i="21"/>
  <c r="I75" i="21"/>
  <c r="H75" i="21"/>
  <c r="G75" i="21"/>
  <c r="F75" i="21"/>
  <c r="E75" i="21"/>
  <c r="D75" i="21"/>
  <c r="O74" i="21"/>
  <c r="N74" i="21"/>
  <c r="M74" i="21"/>
  <c r="L74" i="21"/>
  <c r="K74" i="21"/>
  <c r="J74" i="21"/>
  <c r="I74" i="21"/>
  <c r="H74" i="21"/>
  <c r="G74" i="21"/>
  <c r="F74" i="21"/>
  <c r="E74" i="21"/>
  <c r="D74" i="21"/>
  <c r="O73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O69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O44" i="21"/>
  <c r="N44" i="21"/>
  <c r="M44" i="21"/>
  <c r="L44" i="21"/>
  <c r="K44" i="21"/>
  <c r="J44" i="21"/>
  <c r="H44" i="21"/>
  <c r="G44" i="21"/>
  <c r="F44" i="21"/>
  <c r="E44" i="21"/>
  <c r="D44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</calcChain>
</file>

<file path=xl/sharedStrings.xml><?xml version="1.0" encoding="utf-8"?>
<sst xmlns="http://schemas.openxmlformats.org/spreadsheetml/2006/main" count="1070" uniqueCount="255">
  <si>
    <t>Меню: 1 день</t>
  </si>
  <si>
    <t>1 -4 класс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</si>
  <si>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</si>
  <si>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</si>
  <si>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</si>
  <si>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</si>
  <si>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</si>
  <si>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</si>
  <si>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</si>
  <si>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Цена,руб.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</si>
  <si>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</si>
  <si>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</si>
  <si>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</si>
  <si>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</si>
  <si>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</si>
  <si>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</si>
  <si>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</si>
  <si>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</si>
  <si>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</si>
  <si>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</si>
  <si>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</si>
  <si>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</si>
  <si>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ТТК № 635</t>
  </si>
  <si>
    <t>Омлет натуральный</t>
  </si>
  <si>
    <t>10.1.1скур</t>
  </si>
  <si>
    <t>Горошек зеленый</t>
  </si>
  <si>
    <t>108 УРЦП, Пермь 2013</t>
  </si>
  <si>
    <t>Хлеб пшеничный</t>
  </si>
  <si>
    <t>493 УРЦП, Пермь 2013</t>
  </si>
  <si>
    <t>Чай с сахаром</t>
  </si>
  <si>
    <t>ИТОГО В ЗАВТРАК</t>
  </si>
  <si>
    <t>ОБЕД</t>
  </si>
  <si>
    <t>5 УРЦП, Пермь 2018</t>
  </si>
  <si>
    <t>Салат из капусты белокочанной и огурцов свежих</t>
  </si>
  <si>
    <t>ТТК №137/1</t>
  </si>
  <si>
    <t>Суп с макаронными изделиями</t>
  </si>
  <si>
    <t>ТТК № 4/1</t>
  </si>
  <si>
    <t>Плов из свинины</t>
  </si>
  <si>
    <t>109 УРЦП, Пермь 2013</t>
  </si>
  <si>
    <t>112 УРЦП, Пермь 2013</t>
  </si>
  <si>
    <t>Плоды свежие (яблоко)</t>
  </si>
  <si>
    <t>512 УРЦП, Пермь 2013</t>
  </si>
  <si>
    <t>Компот из плодов или ягод сушеных (изюм)</t>
  </si>
  <si>
    <t>ИТОГО В ОБЕД</t>
  </si>
  <si>
    <t xml:space="preserve">ПОЛДНИК </t>
  </si>
  <si>
    <t>516 УРЦП, Пермь 2013</t>
  </si>
  <si>
    <t>Кефир</t>
  </si>
  <si>
    <t>577 УРЦП, Пермь 2013</t>
  </si>
  <si>
    <t>Творожники песочные</t>
  </si>
  <si>
    <t xml:space="preserve">ИТОГО В ПОЛДНИК </t>
  </si>
  <si>
    <t xml:space="preserve">ВСЕГО ЗА 1-Й ДЕНЬ с полдником </t>
  </si>
  <si>
    <t>ВСЕГО ЗА 1-Й ДЕНЬ</t>
  </si>
  <si>
    <t>Меню: 2 день</t>
  </si>
  <si>
    <t>1-4 класс</t>
  </si>
  <si>
    <t>ТТК № 238/2</t>
  </si>
  <si>
    <t xml:space="preserve">Каша молочная из гречневой крупы </t>
  </si>
  <si>
    <t>ТТК № 188</t>
  </si>
  <si>
    <t>Бутерброд с маслом  и джемом</t>
  </si>
  <si>
    <t>Плоды свежие (апельсин)</t>
  </si>
  <si>
    <t>499 УРЦП, Пермь 2013</t>
  </si>
  <si>
    <t>Какао с молоком сгущенным</t>
  </si>
  <si>
    <t>20 УРЦП, Пермь 2018</t>
  </si>
  <si>
    <t xml:space="preserve">Салат из свежих помидоров с перцем </t>
  </si>
  <si>
    <t>ТТК № 210/2</t>
  </si>
  <si>
    <t xml:space="preserve">Свекольник </t>
  </si>
  <si>
    <t>ТТК № 6/1</t>
  </si>
  <si>
    <t>Рагу из цыпленка</t>
  </si>
  <si>
    <t>50/150</t>
  </si>
  <si>
    <t>108  УРЦП, Пермь 2013</t>
  </si>
  <si>
    <t>Плоды свежие (киви)</t>
  </si>
  <si>
    <t>Компот из плодов или ягод сушеных (чернослив)</t>
  </si>
  <si>
    <t>Простокваша</t>
  </si>
  <si>
    <t>543 УРЦП, Пермь 2013</t>
  </si>
  <si>
    <t>Пирожок печеный с капустой</t>
  </si>
  <si>
    <t xml:space="preserve">ВСЕГО ЗА 2-Й ДЕНЬ с полдником </t>
  </si>
  <si>
    <t>ВСЕГО ЗА 2-Й ДЕНЬ</t>
  </si>
  <si>
    <t>Меню: 3 день</t>
  </si>
  <si>
    <t>ТТК № 162</t>
  </si>
  <si>
    <t>Запеканка из творога с соусом шоколадным</t>
  </si>
  <si>
    <t>170/30</t>
  </si>
  <si>
    <t xml:space="preserve">Плоды свежие (груша) </t>
  </si>
  <si>
    <t>501 УРЦП, Пермь 2013</t>
  </si>
  <si>
    <t>Кофейный напиток с молоком</t>
  </si>
  <si>
    <t>106 УРЦП, Пермь 2013</t>
  </si>
  <si>
    <t>Овощи натуральные (огурцы свежие)</t>
  </si>
  <si>
    <t>ТТК № 643/1</t>
  </si>
  <si>
    <t>Суп с фасолью</t>
  </si>
  <si>
    <t>ТТК №11</t>
  </si>
  <si>
    <t>Котлета рыбная (тресковых пород), соус сметанный</t>
  </si>
  <si>
    <t>ТТК № 223/1</t>
  </si>
  <si>
    <t xml:space="preserve">Картофельное пюре </t>
  </si>
  <si>
    <t>Плоды свежие (банан)</t>
  </si>
  <si>
    <t>ТТК №180</t>
  </si>
  <si>
    <t>Компот из смеси ягод</t>
  </si>
  <si>
    <t>Ряженка</t>
  </si>
  <si>
    <t>573 УРЦП, Пермь 2013</t>
  </si>
  <si>
    <t>Гребешок из дрож.теста</t>
  </si>
  <si>
    <t xml:space="preserve">ВСЕГО ЗА 3-Й ДЕНЬ с полдником </t>
  </si>
  <si>
    <t>ВСЕГО ЗА 3-Й ДЕНЬ</t>
  </si>
  <si>
    <t>Меню: 4 день</t>
  </si>
  <si>
    <t>ТТК №187/1</t>
  </si>
  <si>
    <t>Оладьи с молоком сгущенным</t>
  </si>
  <si>
    <t>56 УРЦП, Пермь 2013</t>
  </si>
  <si>
    <t>Салат из свеклы с сыром и чесноком</t>
  </si>
  <si>
    <t>ТТК № 646/1</t>
  </si>
  <si>
    <t xml:space="preserve">Рассольник </t>
  </si>
  <si>
    <t>ТТК № 622</t>
  </si>
  <si>
    <t>Гуляш из цыпленка</t>
  </si>
  <si>
    <t>ТТК № 640/1</t>
  </si>
  <si>
    <t xml:space="preserve">Макаронные изделия отварные </t>
  </si>
  <si>
    <t>ТТК №  367</t>
  </si>
  <si>
    <t>Компот из красной смородины замороженной</t>
  </si>
  <si>
    <t xml:space="preserve"> 4.1.48скур</t>
  </si>
  <si>
    <t xml:space="preserve">Йогурт фруктово-ягодный </t>
  </si>
  <si>
    <t>540 УРЦП, Пермь 2013</t>
  </si>
  <si>
    <t xml:space="preserve">Ватрушка с повидлом </t>
  </si>
  <si>
    <t xml:space="preserve">ВСЕГО ЗА 4-Й ДЕНЬ с полдником </t>
  </si>
  <si>
    <t>ВСЕГО ЗА 4-Й ДЕНЬ</t>
  </si>
  <si>
    <t>Меню: 5 день</t>
  </si>
  <si>
    <t>ТТК № 630</t>
  </si>
  <si>
    <t xml:space="preserve">Бутерброд с сыром </t>
  </si>
  <si>
    <t>ТТК № 588</t>
  </si>
  <si>
    <t>Каша пшенная молочная</t>
  </si>
  <si>
    <t>494 УРЦП, Пермь 2013</t>
  </si>
  <si>
    <t>Чай с лимоном</t>
  </si>
  <si>
    <t>17 УРЦП, Пермь 2018</t>
  </si>
  <si>
    <t xml:space="preserve">Салат из свежих помидоров </t>
  </si>
  <si>
    <t>ТТК № 250/2</t>
  </si>
  <si>
    <t xml:space="preserve">Щи из свежей капусты </t>
  </si>
  <si>
    <t>ТТК № 228</t>
  </si>
  <si>
    <t xml:space="preserve">Картофельная запеканка с мясом </t>
  </si>
  <si>
    <t>Хлеб ржаной</t>
  </si>
  <si>
    <t>518 УРЦП, Пермь 2013</t>
  </si>
  <si>
    <t>Сок фруктовый (мультифрукт)</t>
  </si>
  <si>
    <t>Ацидофилин</t>
  </si>
  <si>
    <t>53 СРКМВКИ, Мурманск 1988.</t>
  </si>
  <si>
    <t>Булочка чайная с творогом</t>
  </si>
  <si>
    <t xml:space="preserve">ВСЕГО ЗА 5-Й ДЕНЬ с полдником </t>
  </si>
  <si>
    <t>ВСЕГО ЗА 5-Й ДЕНЬ</t>
  </si>
  <si>
    <t>Меню: 6 день</t>
  </si>
  <si>
    <t>Бутерброд с маслом и джемом</t>
  </si>
  <si>
    <t>ТТК № 654</t>
  </si>
  <si>
    <t>Каша ячневая молочная</t>
  </si>
  <si>
    <t>Плоды свежие (мандарин)</t>
  </si>
  <si>
    <t>496 УРЦП, Пермь 2013</t>
  </si>
  <si>
    <t>Какао с молоком</t>
  </si>
  <si>
    <t>13 УРЦП, Пермь 2018</t>
  </si>
  <si>
    <t>Салат из редиса с огурцами</t>
  </si>
  <si>
    <t>ТТК № 28/1</t>
  </si>
  <si>
    <t>Рыба (тресковых пород) тушеная в томате с овощами</t>
  </si>
  <si>
    <t>414 УРЦП, Пермь 2013</t>
  </si>
  <si>
    <t xml:space="preserve">Рис отварной </t>
  </si>
  <si>
    <t>519 УРЦП, Пермь 2013</t>
  </si>
  <si>
    <t>Напиток из шиповника</t>
  </si>
  <si>
    <t xml:space="preserve"> 4.1.50Скур</t>
  </si>
  <si>
    <t>Продукт кисломолоч.сладкий "Снежок"</t>
  </si>
  <si>
    <t>Рожок песочный с маком</t>
  </si>
  <si>
    <t xml:space="preserve">ВСЕГО ЗА 6-Й ДЕНЬ с полдником </t>
  </si>
  <si>
    <t>ВСЕГО ЗА 6-Й ДЕНЬ</t>
  </si>
  <si>
    <t>Меню: 7 день</t>
  </si>
  <si>
    <t>ТТК № 371</t>
  </si>
  <si>
    <t>Бутерброд с маслом</t>
  </si>
  <si>
    <t>ТТК № 221/1</t>
  </si>
  <si>
    <t>Макаронные изделия отварные с сыром</t>
  </si>
  <si>
    <t>200/30</t>
  </si>
  <si>
    <t>Овощи натуральные (помидоры свежие)</t>
  </si>
  <si>
    <t>ТТК № 256/1</t>
  </si>
  <si>
    <t>Суп с фрикадельками</t>
  </si>
  <si>
    <t>180/20</t>
  </si>
  <si>
    <t>ТТК № 20/1</t>
  </si>
  <si>
    <t xml:space="preserve">Жаркое по-домашнему </t>
  </si>
  <si>
    <t>ТТК № 266</t>
  </si>
  <si>
    <t>Компот из брусники и яблок</t>
  </si>
  <si>
    <t>Пирожок печеный с картофелем</t>
  </si>
  <si>
    <t xml:space="preserve">ВСЕГО ЗА 7-Й ДЕНЬ с полдником </t>
  </si>
  <si>
    <t>ВСЕГО ЗА 7-Й ДЕНЬ</t>
  </si>
  <si>
    <t>Меню: 8 день</t>
  </si>
  <si>
    <t>ТТК № 203</t>
  </si>
  <si>
    <t>Бутерброд с сыром и маслом</t>
  </si>
  <si>
    <t>ТТК № 273/1</t>
  </si>
  <si>
    <t>Каша рисовая молочная</t>
  </si>
  <si>
    <t>Плоды свежие (груша)</t>
  </si>
  <si>
    <t>14 УРЦП, Пермь 2018</t>
  </si>
  <si>
    <t>Салат из свежих огурцов</t>
  </si>
  <si>
    <t>ТТК № 258/2</t>
  </si>
  <si>
    <t xml:space="preserve">Суп гороховый </t>
  </si>
  <si>
    <t>ТТК № 8</t>
  </si>
  <si>
    <t>Шницель мясной с соусом сметанным</t>
  </si>
  <si>
    <t>Компот из плодов или ягод сушёных (курага)</t>
  </si>
  <si>
    <t>565 УРЦП, Пермь 2013</t>
  </si>
  <si>
    <t>Булочка Дорожная</t>
  </si>
  <si>
    <t xml:space="preserve">ВСЕГО ЗА 8-Й ДЕНЬ с полдником </t>
  </si>
  <si>
    <t>ВСЕГО ЗА 8-Й ДЕНЬ</t>
  </si>
  <si>
    <t>Меню: 9 день</t>
  </si>
  <si>
    <t>ТТК № 235/1</t>
  </si>
  <si>
    <t>Пудинг творожный запечённый с йогуртом</t>
  </si>
  <si>
    <t>130/70</t>
  </si>
  <si>
    <t>ТТК № 267/2</t>
  </si>
  <si>
    <t>Салат из помидоров и огурцов с укропом</t>
  </si>
  <si>
    <t>80/2</t>
  </si>
  <si>
    <t>ТТК № 169</t>
  </si>
  <si>
    <t>Куриный бульон с яйцом и гренками</t>
  </si>
  <si>
    <t>170/20/20</t>
  </si>
  <si>
    <t>ТТК № 9</t>
  </si>
  <si>
    <t>Тефтели мясные в соусе сметанно-томатном</t>
  </si>
  <si>
    <t>ТТК № 180</t>
  </si>
  <si>
    <t>Пирожок печеный с рисом и яйцом</t>
  </si>
  <si>
    <t xml:space="preserve">ВСЕГО ЗА 9-Й ДЕНЬ с полдником </t>
  </si>
  <si>
    <t>ВСЕГО ЗА 9-Й ДЕНЬ</t>
  </si>
  <si>
    <t>Меню: 10 день</t>
  </si>
  <si>
    <t>ТТК № 213/1</t>
  </si>
  <si>
    <t>Каша  геркулесовая  молочная</t>
  </si>
  <si>
    <t>ТТК № 372</t>
  </si>
  <si>
    <t>Бутерброд с  джемом</t>
  </si>
  <si>
    <t>ТТК № 656/1</t>
  </si>
  <si>
    <t xml:space="preserve">Борщ  
</t>
  </si>
  <si>
    <t>ТТК № 300/1</t>
  </si>
  <si>
    <t>Шницель "По-Мурмански"</t>
  </si>
  <si>
    <t>ТТК № 229/1</t>
  </si>
  <si>
    <t xml:space="preserve">Каша гречневая рассыпчатая  </t>
  </si>
  <si>
    <t>446, Сборник шк. 2007 год</t>
  </si>
  <si>
    <t>Кекс "Столичный"</t>
  </si>
  <si>
    <t xml:space="preserve">ВСЕГО ЗА 10-Й ДЕНЬ с полдником </t>
  </si>
  <si>
    <t>ВСЕГО ЗА 10-Й ДЕНЬ</t>
  </si>
  <si>
    <t>Меню: 11 день</t>
  </si>
  <si>
    <t xml:space="preserve">ВСЕГО ЗА 11-Й ДЕНЬ с полдником </t>
  </si>
  <si>
    <t>ВСЕГО ЗА 11-Й ДЕНЬ</t>
  </si>
  <si>
    <t>Меню: 12 день</t>
  </si>
  <si>
    <t xml:space="preserve">ВСЕГО ЗА 12-Й ДЕНЬ с полдником </t>
  </si>
  <si>
    <t>ВСЕГО ЗА 12-Й ДЕНЬ</t>
  </si>
  <si>
    <t>Меню: 13 день</t>
  </si>
  <si>
    <t xml:space="preserve">ВСЕГО ЗА 13-Й ДЕНЬ с полдником </t>
  </si>
  <si>
    <t>ВСЕГО ЗА 13-Й ДЕНЬ</t>
  </si>
  <si>
    <t>Меню: 14 день</t>
  </si>
  <si>
    <t xml:space="preserve">ВСЕГО ЗА 14-Й ДЕНЬ с полдником </t>
  </si>
  <si>
    <t>ВСЕГО ЗА 14-Й ДЕНЬ</t>
  </si>
  <si>
    <t>Меню: 15 день</t>
  </si>
  <si>
    <t xml:space="preserve">ВСЕГО ЗА 15-Й ДЕНЬ с полдником </t>
  </si>
  <si>
    <t>ВСЕГО ЗА 15-Й ДЕНЬ</t>
  </si>
  <si>
    <t>Меню: 16 день</t>
  </si>
  <si>
    <t xml:space="preserve">ВСЕГО ЗА 16-Й ДЕНЬ с полдником </t>
  </si>
  <si>
    <t>ВСЕГО ЗА 16-Й ДЕНЬ</t>
  </si>
  <si>
    <t>Меню: 17 день</t>
  </si>
  <si>
    <t xml:space="preserve">ВСЕГО ЗА 17-Й ДЕНЬ с полдником </t>
  </si>
  <si>
    <t>ВСЕГО ЗА 17-Й ДЕНЬ</t>
  </si>
  <si>
    <t>Меню: 18 день</t>
  </si>
  <si>
    <t xml:space="preserve">ВСЕГО ЗА 18-Й ДЕНЬ с полдником </t>
  </si>
  <si>
    <t>ВСЕГО ЗА 18-Й ДЕНЬ</t>
  </si>
  <si>
    <t>Меню: 19 день</t>
  </si>
  <si>
    <t xml:space="preserve">ВСЕГО ЗА 19-Й ДЕНЬ с полдником </t>
  </si>
  <si>
    <t>ВСЕГО ЗА 19-Й ДЕНЬ</t>
  </si>
  <si>
    <t>Меню: 20 день</t>
  </si>
  <si>
    <t xml:space="preserve">Борщ  </t>
  </si>
  <si>
    <t xml:space="preserve">ВСЕГО ЗА 20-Й ДЕНЬ с полдником </t>
  </si>
  <si>
    <t>ВСЕГО ЗА 20-Й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</si>
</sst>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m"/>
  </numFmts>
  <fonts count="20">
    <font>
      <sz val="10"/>
      <name val="Arial"/>
      <charset val="134"/>
    </font>
    <font>
      <sz val="10"/>
      <name val="Arial"/>
      <charset val="204"/>
    </font>
    <font>
      <sz val="10"/>
      <name val="Arial"/>
      <charset val="1"/>
    </font>
    <font>
      <sz val="10"/>
      <color theme="1"/>
      <name val="Arial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9"/>
      <name val="Times New Roman"/>
      <charset val="204"/>
    </font>
    <font>
      <b/>
      <sz val="14"/>
      <name val="Arial"/>
      <charset val="204"/>
    </font>
    <font>
      <sz val="12"/>
      <color theme="1"/>
      <name val="Times New Roman"/>
      <charset val="204"/>
    </font>
    <font>
      <b/>
      <sz val="10"/>
      <name val="Arial"/>
      <charset val="204"/>
    </font>
    <font>
      <sz val="10"/>
      <color theme="1"/>
      <name val="Arial"/>
      <charset val="1"/>
    </font>
    <font>
      <sz val="14"/>
      <name val="Arial"/>
      <charset val="204"/>
    </font>
    <font>
      <b/>
      <sz val="14"/>
      <color theme="1"/>
      <name val="Times New Roman"/>
      <charset val="204"/>
    </font>
    <font>
      <b/>
      <sz val="12"/>
      <name val="Arial"/>
      <charset val="204"/>
    </font>
    <font>
      <sz val="14"/>
      <color rgb="FF000000"/>
      <name val="Times New Roman"/>
      <charset val="204"/>
    </font>
    <font>
      <sz val="12"/>
      <name val="Arial"/>
      <charset val="204"/>
    </font>
    <font>
      <b/>
      <sz val="16"/>
      <name val="Times New Roman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26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 style="thin">
        <color indexed="8"/>
      </top>
      <bottom style="double">
        <color auto="1"/>
      </bottom>
      <diagonal/>
    </border>
    <border>
      <left/>
      <right style="thin">
        <color auto="1"/>
      </right>
      <top style="thin">
        <color indexed="8"/>
      </top>
      <bottom style="double">
        <color auto="1"/>
      </bottom>
      <diagonal/>
    </border>
    <border>
      <left style="medium">
        <color auto="1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auto="1"/>
      </left>
      <right/>
      <top style="double">
        <color indexed="8"/>
      </top>
      <bottom style="thin">
        <color auto="1"/>
      </bottom>
      <diagonal/>
    </border>
    <border>
      <left/>
      <right style="thin">
        <color auto="1"/>
      </right>
      <top style="double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auto="1"/>
      </left>
      <right/>
      <top style="thin">
        <color auto="1"/>
      </top>
      <bottom style="double">
        <color indexed="8"/>
      </bottom>
      <diagonal/>
    </border>
    <border>
      <left/>
      <right style="thin">
        <color indexed="8"/>
      </right>
      <top style="thin">
        <color auto="1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344">
    <xf numFmtId="0" fontId="0" fillId="0" borderId="0" xfId="0"/>
    <xf numFmtId="0" fontId="1" fillId="2" borderId="0" xfId="0" applyFont="1" applyFill="1"/>
    <xf numFmtId="0" fontId="1" fillId="2" borderId="0" xfId="2" applyFont="1" applyFill="1"/>
    <xf numFmtId="0" fontId="0" fillId="2" borderId="0" xfId="0" applyFill="1"/>
    <xf numFmtId="0" fontId="0" fillId="2" borderId="0" xfId="0" applyFill="1" applyAlignment="1">
      <alignment vertical="center"/>
    </xf>
    <xf numFmtId="0" fontId="2" fillId="2" borderId="0" xfId="2" applyFont="1" applyFill="1"/>
    <xf numFmtId="0" fontId="2" fillId="2" borderId="0" xfId="1" applyFill="1"/>
    <xf numFmtId="0" fontId="3" fillId="2" borderId="0" xfId="0" applyFont="1" applyFill="1"/>
    <xf numFmtId="0" fontId="1" fillId="2" borderId="0" xfId="2" applyFill="1"/>
    <xf numFmtId="0" fontId="7" fillId="3" borderId="3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top" wrapText="1"/>
    </xf>
    <xf numFmtId="0" fontId="7" fillId="4" borderId="4" xfId="0" applyFont="1" applyFill="1" applyBorder="1" applyAlignment="1">
      <alignment vertical="top" wrapText="1"/>
    </xf>
    <xf numFmtId="0" fontId="7" fillId="4" borderId="4" xfId="0" applyFont="1" applyFill="1" applyBorder="1" applyAlignment="1">
      <alignment horizontal="center" vertical="top" wrapText="1"/>
    </xf>
    <xf numFmtId="2" fontId="7" fillId="4" borderId="4" xfId="0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 wrapText="1"/>
    </xf>
    <xf numFmtId="2" fontId="7" fillId="2" borderId="14" xfId="0" applyNumberFormat="1" applyFont="1" applyFill="1" applyBorder="1" applyAlignment="1">
      <alignment horizontal="center" vertical="top" wrapText="1"/>
    </xf>
    <xf numFmtId="0" fontId="6" fillId="2" borderId="13" xfId="2" applyFont="1" applyFill="1" applyBorder="1" applyAlignment="1">
      <alignment horizontal="center" vertical="top" wrapText="1"/>
    </xf>
    <xf numFmtId="2" fontId="6" fillId="2" borderId="13" xfId="2" applyNumberFormat="1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left" vertical="center" wrapText="1"/>
    </xf>
    <xf numFmtId="0" fontId="7" fillId="5" borderId="4" xfId="3" applyFont="1" applyFill="1" applyBorder="1" applyAlignment="1">
      <alignment horizontal="center" vertical="center" wrapText="1"/>
    </xf>
    <xf numFmtId="2" fontId="7" fillId="5" borderId="4" xfId="3" applyNumberFormat="1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horizontal="center" vertical="center" wrapText="1"/>
    </xf>
    <xf numFmtId="2" fontId="8" fillId="2" borderId="4" xfId="3" applyNumberFormat="1" applyFont="1" applyFill="1" applyBorder="1" applyAlignment="1">
      <alignment horizontal="center" vertical="center" wrapText="1"/>
    </xf>
    <xf numFmtId="2" fontId="8" fillId="2" borderId="5" xfId="3" applyNumberFormat="1" applyFont="1" applyFill="1" applyBorder="1" applyAlignment="1">
      <alignment horizontal="center" vertical="center" wrapText="1"/>
    </xf>
    <xf numFmtId="2" fontId="8" fillId="2" borderId="4" xfId="3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vertical="top" wrapText="1"/>
    </xf>
    <xf numFmtId="2" fontId="7" fillId="2" borderId="4" xfId="0" applyNumberFormat="1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vertical="top"/>
    </xf>
    <xf numFmtId="0" fontId="6" fillId="2" borderId="23" xfId="2" applyFont="1" applyFill="1" applyBorder="1" applyAlignment="1">
      <alignment horizontal="center" vertical="top" wrapText="1"/>
    </xf>
    <xf numFmtId="2" fontId="6" fillId="2" borderId="23" xfId="2" applyNumberFormat="1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6" fillId="2" borderId="11" xfId="2" applyFont="1" applyFill="1" applyBorder="1" applyAlignment="1">
      <alignment horizontal="center" vertical="top" wrapText="1"/>
    </xf>
    <xf numFmtId="0" fontId="8" fillId="2" borderId="20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top" wrapText="1"/>
    </xf>
    <xf numFmtId="2" fontId="8" fillId="2" borderId="4" xfId="0" applyNumberFormat="1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vertical="top" wrapText="1"/>
    </xf>
    <xf numFmtId="0" fontId="7" fillId="3" borderId="4" xfId="1" applyFont="1" applyFill="1" applyBorder="1" applyAlignment="1">
      <alignment vertical="top" wrapText="1"/>
    </xf>
    <xf numFmtId="0" fontId="7" fillId="2" borderId="4" xfId="1" applyFont="1" applyFill="1" applyBorder="1" applyAlignment="1">
      <alignment vertical="top" wrapText="1"/>
    </xf>
    <xf numFmtId="0" fontId="7" fillId="2" borderId="4" xfId="1" applyFont="1" applyFill="1" applyBorder="1" applyAlignment="1">
      <alignment horizontal="center" vertical="top" wrapText="1"/>
    </xf>
    <xf numFmtId="2" fontId="7" fillId="2" borderId="4" xfId="1" applyNumberFormat="1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2" borderId="4" xfId="2" applyFont="1" applyFill="1" applyBorder="1" applyAlignment="1">
      <alignment vertical="top" wrapText="1"/>
    </xf>
    <xf numFmtId="0" fontId="7" fillId="2" borderId="4" xfId="2" applyFont="1" applyFill="1" applyBorder="1" applyAlignment="1">
      <alignment horizontal="center" vertical="top" wrapText="1"/>
    </xf>
    <xf numFmtId="2" fontId="7" fillId="2" borderId="4" xfId="2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center" wrapText="1"/>
    </xf>
    <xf numFmtId="0" fontId="7" fillId="6" borderId="25" xfId="3" applyFont="1" applyFill="1" applyBorder="1" applyAlignment="1">
      <alignment horizontal="left" vertical="top" wrapText="1"/>
    </xf>
    <xf numFmtId="0" fontId="7" fillId="6" borderId="19" xfId="3" applyFont="1" applyFill="1" applyBorder="1" applyAlignment="1">
      <alignment horizontal="center" vertical="top" wrapText="1"/>
    </xf>
    <xf numFmtId="2" fontId="7" fillId="6" borderId="19" xfId="3" applyNumberFormat="1" applyFont="1" applyFill="1" applyBorder="1" applyAlignment="1">
      <alignment horizontal="center" vertical="top" wrapText="1"/>
    </xf>
    <xf numFmtId="2" fontId="6" fillId="2" borderId="26" xfId="2" applyNumberFormat="1" applyFont="1" applyFill="1" applyBorder="1" applyAlignment="1">
      <alignment horizontal="center" vertical="top" wrapText="1"/>
    </xf>
    <xf numFmtId="2" fontId="7" fillId="2" borderId="9" xfId="0" applyNumberFormat="1" applyFont="1" applyFill="1" applyBorder="1" applyAlignment="1">
      <alignment horizontal="center" vertical="top" wrapText="1"/>
    </xf>
    <xf numFmtId="2" fontId="7" fillId="2" borderId="5" xfId="0" applyNumberFormat="1" applyFont="1" applyFill="1" applyBorder="1" applyAlignment="1">
      <alignment horizontal="center" vertical="top" wrapText="1"/>
    </xf>
    <xf numFmtId="2" fontId="6" fillId="2" borderId="8" xfId="2" applyNumberFormat="1" applyFont="1" applyFill="1" applyBorder="1" applyAlignment="1">
      <alignment horizontal="center" vertical="top" wrapText="1"/>
    </xf>
    <xf numFmtId="2" fontId="7" fillId="2" borderId="28" xfId="0" applyNumberFormat="1" applyFont="1" applyFill="1" applyBorder="1" applyAlignment="1">
      <alignment horizontal="center" vertical="top" wrapText="1"/>
    </xf>
    <xf numFmtId="2" fontId="7" fillId="2" borderId="29" xfId="0" applyNumberFormat="1" applyFont="1" applyFill="1" applyBorder="1" applyAlignment="1">
      <alignment horizontal="center" vertical="top" wrapText="1"/>
    </xf>
    <xf numFmtId="2" fontId="7" fillId="6" borderId="27" xfId="3" applyNumberFormat="1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top" wrapText="1"/>
    </xf>
    <xf numFmtId="0" fontId="7" fillId="2" borderId="21" xfId="0" applyFont="1" applyFill="1" applyBorder="1" applyAlignment="1">
      <alignment horizontal="left" vertical="top" wrapText="1"/>
    </xf>
    <xf numFmtId="0" fontId="7" fillId="2" borderId="19" xfId="1" applyFont="1" applyFill="1" applyBorder="1" applyAlignment="1">
      <alignment vertical="top" wrapText="1"/>
    </xf>
    <xf numFmtId="0" fontId="7" fillId="2" borderId="20" xfId="0" applyFont="1" applyFill="1" applyBorder="1" applyAlignment="1">
      <alignment horizontal="left" vertical="top" wrapText="1"/>
    </xf>
    <xf numFmtId="0" fontId="8" fillId="3" borderId="20" xfId="0" applyFont="1" applyFill="1" applyBorder="1" applyAlignment="1">
      <alignment vertical="top" wrapText="1"/>
    </xf>
    <xf numFmtId="2" fontId="7" fillId="2" borderId="14" xfId="0" applyNumberFormat="1" applyFont="1" applyFill="1" applyBorder="1" applyAlignment="1">
      <alignment horizontal="center" vertical="center" wrapText="1"/>
    </xf>
    <xf numFmtId="0" fontId="7" fillId="5" borderId="18" xfId="3" applyFont="1" applyFill="1" applyBorder="1" applyAlignment="1">
      <alignment vertical="center" wrapText="1"/>
    </xf>
    <xf numFmtId="0" fontId="7" fillId="5" borderId="19" xfId="3" applyFont="1" applyFill="1" applyBorder="1" applyAlignment="1">
      <alignment vertical="center" wrapText="1"/>
    </xf>
    <xf numFmtId="0" fontId="7" fillId="5" borderId="17" xfId="3" applyFont="1" applyFill="1" applyBorder="1" applyAlignment="1">
      <alignment horizontal="center" vertical="center" wrapText="1"/>
    </xf>
    <xf numFmtId="2" fontId="7" fillId="5" borderId="17" xfId="3" applyNumberFormat="1" applyFont="1" applyFill="1" applyBorder="1" applyAlignment="1">
      <alignment horizontal="center" vertical="center" wrapText="1"/>
    </xf>
    <xf numFmtId="2" fontId="7" fillId="5" borderId="19" xfId="3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2" fontId="7" fillId="2" borderId="37" xfId="0" applyNumberFormat="1" applyFont="1" applyFill="1" applyBorder="1" applyAlignment="1">
      <alignment horizontal="center" vertical="top" wrapText="1"/>
    </xf>
    <xf numFmtId="2" fontId="7" fillId="2" borderId="38" xfId="0" applyNumberFormat="1" applyFont="1" applyFill="1" applyBorder="1" applyAlignment="1">
      <alignment horizontal="center" vertical="top"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7" fillId="5" borderId="39" xfId="3" applyNumberFormat="1" applyFont="1" applyFill="1" applyBorder="1" applyAlignment="1">
      <alignment horizontal="center" vertical="center" wrapText="1"/>
    </xf>
    <xf numFmtId="2" fontId="7" fillId="5" borderId="27" xfId="3" applyNumberFormat="1" applyFont="1" applyFill="1" applyBorder="1" applyAlignment="1">
      <alignment horizontal="center" vertical="center" wrapText="1"/>
    </xf>
    <xf numFmtId="2" fontId="7" fillId="2" borderId="36" xfId="0" applyNumberFormat="1" applyFont="1" applyFill="1" applyBorder="1" applyAlignment="1">
      <alignment horizontal="center" vertical="top" wrapText="1"/>
    </xf>
    <xf numFmtId="0" fontId="7" fillId="3" borderId="18" xfId="2" applyFont="1" applyFill="1" applyBorder="1" applyAlignment="1">
      <alignment vertical="top" wrapText="1"/>
    </xf>
    <xf numFmtId="0" fontId="7" fillId="2" borderId="19" xfId="2" applyFont="1" applyFill="1" applyBorder="1" applyAlignment="1">
      <alignment vertical="top" wrapText="1"/>
    </xf>
    <xf numFmtId="0" fontId="7" fillId="2" borderId="19" xfId="2" applyFont="1" applyFill="1" applyBorder="1" applyAlignment="1">
      <alignment horizontal="center" vertical="top" wrapText="1"/>
    </xf>
    <xf numFmtId="0" fontId="7" fillId="5" borderId="19" xfId="3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2" fontId="7" fillId="2" borderId="4" xfId="0" applyNumberFormat="1" applyFont="1" applyFill="1" applyBorder="1" applyAlignment="1">
      <alignment horizontal="left" vertical="top" wrapText="1"/>
    </xf>
    <xf numFmtId="0" fontId="7" fillId="2" borderId="4" xfId="0" applyNumberFormat="1" applyFont="1" applyFill="1" applyBorder="1" applyAlignment="1">
      <alignment horizontal="center" vertical="top" wrapText="1"/>
    </xf>
    <xf numFmtId="0" fontId="7" fillId="3" borderId="4" xfId="2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center" wrapText="1"/>
    </xf>
    <xf numFmtId="0" fontId="7" fillId="5" borderId="19" xfId="2" applyFont="1" applyFill="1" applyBorder="1" applyAlignment="1">
      <alignment vertical="center" wrapText="1"/>
    </xf>
    <xf numFmtId="0" fontId="7" fillId="5" borderId="19" xfId="2" applyFont="1" applyFill="1" applyBorder="1" applyAlignment="1">
      <alignment horizontal="center" vertical="center" wrapText="1"/>
    </xf>
    <xf numFmtId="2" fontId="7" fillId="5" borderId="19" xfId="2" applyNumberFormat="1" applyFont="1" applyFill="1" applyBorder="1" applyAlignment="1">
      <alignment horizontal="center" vertical="center" wrapText="1"/>
    </xf>
    <xf numFmtId="2" fontId="7" fillId="2" borderId="19" xfId="2" applyNumberFormat="1" applyFont="1" applyFill="1" applyBorder="1" applyAlignment="1">
      <alignment horizontal="center" vertical="top" wrapText="1"/>
    </xf>
    <xf numFmtId="0" fontId="7" fillId="2" borderId="18" xfId="2" applyFont="1" applyFill="1" applyBorder="1" applyAlignment="1">
      <alignment vertical="top" wrapText="1"/>
    </xf>
    <xf numFmtId="0" fontId="7" fillId="5" borderId="4" xfId="3" applyFont="1" applyFill="1" applyBorder="1" applyAlignment="1">
      <alignment horizontal="left" vertical="center" wrapText="1"/>
    </xf>
    <xf numFmtId="2" fontId="11" fillId="2" borderId="4" xfId="0" applyNumberFormat="1" applyFont="1" applyFill="1" applyBorder="1" applyAlignment="1">
      <alignment horizontal="center" vertical="center" wrapText="1"/>
    </xf>
    <xf numFmtId="2" fontId="7" fillId="5" borderId="48" xfId="2" applyNumberFormat="1" applyFont="1" applyFill="1" applyBorder="1" applyAlignment="1">
      <alignment horizontal="center" vertical="center" wrapText="1"/>
    </xf>
    <xf numFmtId="2" fontId="7" fillId="2" borderId="27" xfId="2" applyNumberFormat="1" applyFont="1" applyFill="1" applyBorder="1" applyAlignment="1">
      <alignment horizontal="center" vertical="top" wrapText="1"/>
    </xf>
    <xf numFmtId="0" fontId="7" fillId="3" borderId="49" xfId="2" applyFont="1" applyFill="1" applyBorder="1" applyAlignment="1">
      <alignment vertical="center" wrapText="1"/>
    </xf>
    <xf numFmtId="0" fontId="7" fillId="2" borderId="25" xfId="2" applyFont="1" applyFill="1" applyBorder="1" applyAlignment="1">
      <alignment vertical="center" wrapText="1"/>
    </xf>
    <xf numFmtId="0" fontId="7" fillId="2" borderId="25" xfId="2" applyFont="1" applyFill="1" applyBorder="1" applyAlignment="1">
      <alignment horizontal="center" vertical="center" wrapText="1"/>
    </xf>
    <xf numFmtId="2" fontId="7" fillId="2" borderId="25" xfId="2" applyNumberFormat="1" applyFont="1" applyFill="1" applyBorder="1" applyAlignment="1">
      <alignment horizontal="center" vertical="center" wrapText="1"/>
    </xf>
    <xf numFmtId="0" fontId="7" fillId="2" borderId="25" xfId="2" applyFont="1" applyFill="1" applyBorder="1" applyAlignment="1">
      <alignment vertical="top" wrapText="1"/>
    </xf>
    <xf numFmtId="2" fontId="7" fillId="2" borderId="25" xfId="2" applyNumberFormat="1" applyFont="1" applyFill="1" applyBorder="1" applyAlignment="1">
      <alignment horizontal="center" vertical="top" wrapText="1"/>
    </xf>
    <xf numFmtId="0" fontId="5" fillId="2" borderId="13" xfId="2" applyFont="1" applyFill="1" applyBorder="1" applyAlignment="1">
      <alignment horizontal="center" vertical="top" wrapText="1"/>
    </xf>
    <xf numFmtId="0" fontId="7" fillId="7" borderId="18" xfId="3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top" wrapText="1"/>
    </xf>
    <xf numFmtId="0" fontId="7" fillId="3" borderId="51" xfId="2" applyFont="1" applyFill="1" applyBorder="1" applyAlignment="1">
      <alignment vertical="top" wrapText="1"/>
    </xf>
    <xf numFmtId="0" fontId="7" fillId="2" borderId="17" xfId="2" applyFont="1" applyFill="1" applyBorder="1" applyAlignment="1">
      <alignment vertical="top" wrapText="1"/>
    </xf>
    <xf numFmtId="0" fontId="4" fillId="2" borderId="7" xfId="2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vertical="center"/>
    </xf>
    <xf numFmtId="2" fontId="7" fillId="2" borderId="52" xfId="2" applyNumberFormat="1" applyFont="1" applyFill="1" applyBorder="1" applyAlignment="1">
      <alignment horizontal="center" vertic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13" fillId="2" borderId="0" xfId="1" applyFont="1" applyFill="1"/>
    <xf numFmtId="0" fontId="9" fillId="2" borderId="0" xfId="0" applyFont="1" applyFill="1"/>
    <xf numFmtId="2" fontId="1" fillId="2" borderId="0" xfId="0" applyNumberFormat="1" applyFont="1" applyFill="1"/>
    <xf numFmtId="0" fontId="6" fillId="2" borderId="0" xfId="0" applyFont="1" applyFill="1"/>
    <xf numFmtId="0" fontId="4" fillId="3" borderId="0" xfId="0" applyFont="1" applyFill="1"/>
    <xf numFmtId="0" fontId="5" fillId="2" borderId="7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vertical="top" wrapText="1"/>
    </xf>
    <xf numFmtId="2" fontId="7" fillId="2" borderId="13" xfId="0" applyNumberFormat="1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top" wrapText="1"/>
    </xf>
    <xf numFmtId="2" fontId="4" fillId="2" borderId="4" xfId="0" applyNumberFormat="1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2" fontId="7" fillId="2" borderId="13" xfId="0" applyNumberFormat="1" applyFont="1" applyFill="1" applyBorder="1" applyAlignment="1">
      <alignment horizontal="center" vertical="top" wrapText="1"/>
    </xf>
    <xf numFmtId="0" fontId="7" fillId="3" borderId="51" xfId="3" applyFont="1" applyFill="1" applyBorder="1" applyAlignment="1">
      <alignment vertical="top" wrapText="1"/>
    </xf>
    <xf numFmtId="0" fontId="7" fillId="2" borderId="17" xfId="3" applyFont="1" applyFill="1" applyBorder="1" applyAlignment="1">
      <alignment vertical="top" wrapText="1"/>
    </xf>
    <xf numFmtId="0" fontId="7" fillId="2" borderId="4" xfId="3" applyFont="1" applyFill="1" applyBorder="1" applyAlignment="1">
      <alignment horizontal="center" vertical="top" wrapText="1"/>
    </xf>
    <xf numFmtId="2" fontId="7" fillId="2" borderId="4" xfId="3" applyNumberFormat="1" applyFont="1" applyFill="1" applyBorder="1" applyAlignment="1">
      <alignment horizontal="center" vertical="top" wrapText="1"/>
    </xf>
    <xf numFmtId="0" fontId="7" fillId="2" borderId="56" xfId="0" applyFont="1" applyFill="1" applyBorder="1" applyAlignment="1">
      <alignment vertical="top" wrapText="1"/>
    </xf>
    <xf numFmtId="2" fontId="4" fillId="2" borderId="7" xfId="0" applyNumberFormat="1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2" fontId="4" fillId="2" borderId="11" xfId="0" applyNumberFormat="1" applyFont="1" applyFill="1" applyBorder="1" applyAlignment="1">
      <alignment horizontal="center" vertical="top" wrapText="1"/>
    </xf>
    <xf numFmtId="0" fontId="7" fillId="2" borderId="6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2" fontId="5" fillId="2" borderId="0" xfId="0" applyNumberFormat="1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vertical="top" wrapText="1"/>
    </xf>
    <xf numFmtId="2" fontId="6" fillId="2" borderId="13" xfId="0" applyNumberFormat="1" applyFont="1" applyFill="1" applyBorder="1" applyAlignment="1">
      <alignment vertical="top" wrapText="1"/>
    </xf>
    <xf numFmtId="0" fontId="15" fillId="2" borderId="7" xfId="0" applyFont="1" applyFill="1" applyBorder="1" applyAlignment="1">
      <alignment horizontal="center" vertical="top" wrapText="1"/>
    </xf>
    <xf numFmtId="2" fontId="15" fillId="2" borderId="7" xfId="0" applyNumberFormat="1" applyFont="1" applyFill="1" applyBorder="1" applyAlignment="1">
      <alignment horizontal="center" vertical="top" wrapText="1"/>
    </xf>
    <xf numFmtId="2" fontId="6" fillId="2" borderId="13" xfId="0" applyNumberFormat="1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2" fontId="4" fillId="2" borderId="14" xfId="0" applyNumberFormat="1" applyFont="1" applyFill="1" applyBorder="1" applyAlignment="1">
      <alignment horizontal="center" vertical="top" wrapText="1"/>
    </xf>
    <xf numFmtId="2" fontId="4" fillId="2" borderId="60" xfId="0" applyNumberFormat="1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3" borderId="20" xfId="2" applyFont="1" applyFill="1" applyBorder="1" applyAlignment="1">
      <alignment vertical="top" wrapText="1"/>
    </xf>
    <xf numFmtId="2" fontId="7" fillId="2" borderId="4" xfId="3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top" wrapText="1"/>
    </xf>
    <xf numFmtId="2" fontId="6" fillId="2" borderId="23" xfId="0" applyNumberFormat="1" applyFont="1" applyFill="1" applyBorder="1" applyAlignment="1">
      <alignment horizontal="center" vertical="top" wrapText="1"/>
    </xf>
    <xf numFmtId="168" fontId="1" fillId="2" borderId="0" xfId="0" applyNumberFormat="1" applyFont="1" applyFill="1"/>
    <xf numFmtId="168" fontId="16" fillId="2" borderId="0" xfId="0" applyNumberFormat="1" applyFont="1" applyFill="1"/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73" xfId="0" applyNumberFormat="1" applyFont="1" applyFill="1" applyBorder="1" applyAlignment="1">
      <alignment horizontal="center" vertical="center" wrapText="1"/>
    </xf>
    <xf numFmtId="2" fontId="7" fillId="2" borderId="74" xfId="0" applyNumberFormat="1" applyFont="1" applyFill="1" applyBorder="1" applyAlignment="1">
      <alignment vertical="top" wrapText="1"/>
    </xf>
    <xf numFmtId="2" fontId="7" fillId="2" borderId="4" xfId="0" applyNumberFormat="1" applyFont="1" applyFill="1" applyBorder="1" applyAlignment="1">
      <alignment vertical="top" wrapText="1"/>
    </xf>
    <xf numFmtId="0" fontId="1" fillId="2" borderId="24" xfId="0" applyFont="1" applyFill="1" applyBorder="1"/>
    <xf numFmtId="2" fontId="7" fillId="2" borderId="36" xfId="0" applyNumberFormat="1" applyFont="1" applyFill="1" applyBorder="1" applyAlignment="1">
      <alignment horizontal="center" vertical="center" wrapText="1"/>
    </xf>
    <xf numFmtId="0" fontId="0" fillId="2" borderId="24" xfId="0" applyFill="1" applyBorder="1"/>
    <xf numFmtId="2" fontId="4" fillId="2" borderId="5" xfId="0" applyNumberFormat="1" applyFont="1" applyFill="1" applyBorder="1" applyAlignment="1">
      <alignment horizontal="center" vertical="top" wrapText="1"/>
    </xf>
    <xf numFmtId="2" fontId="7" fillId="2" borderId="74" xfId="0" applyNumberFormat="1" applyFont="1" applyFill="1" applyBorder="1" applyAlignment="1">
      <alignment horizontal="center" vertical="top" wrapText="1"/>
    </xf>
    <xf numFmtId="0" fontId="1" fillId="2" borderId="24" xfId="2" applyFont="1" applyFill="1" applyBorder="1"/>
    <xf numFmtId="0" fontId="2" fillId="2" borderId="24" xfId="2" applyFont="1" applyFill="1" applyBorder="1"/>
    <xf numFmtId="2" fontId="4" fillId="2" borderId="73" xfId="0" applyNumberFormat="1" applyFont="1" applyFill="1" applyBorder="1" applyAlignment="1">
      <alignment horizontal="center" vertical="top" wrapText="1"/>
    </xf>
    <xf numFmtId="2" fontId="4" fillId="2" borderId="75" xfId="0" applyNumberFormat="1" applyFont="1" applyFill="1" applyBorder="1" applyAlignment="1">
      <alignment horizontal="center" vertical="top" wrapText="1"/>
    </xf>
    <xf numFmtId="168" fontId="10" fillId="2" borderId="0" xfId="0" applyNumberFormat="1" applyFont="1" applyFill="1"/>
    <xf numFmtId="2" fontId="6" fillId="2" borderId="4" xfId="0" applyNumberFormat="1" applyFont="1" applyFill="1" applyBorder="1" applyAlignment="1">
      <alignment vertical="top" wrapText="1"/>
    </xf>
    <xf numFmtId="0" fontId="0" fillId="8" borderId="24" xfId="0" applyFill="1" applyBorder="1"/>
    <xf numFmtId="0" fontId="3" fillId="2" borderId="24" xfId="0" applyFont="1" applyFill="1" applyBorder="1"/>
    <xf numFmtId="2" fontId="15" fillId="2" borderId="4" xfId="0" applyNumberFormat="1" applyFont="1" applyFill="1" applyBorder="1" applyAlignment="1">
      <alignment horizontal="center" vertical="top" wrapText="1"/>
    </xf>
    <xf numFmtId="0" fontId="2" fillId="2" borderId="24" xfId="1" applyFill="1" applyBorder="1"/>
    <xf numFmtId="0" fontId="5" fillId="2" borderId="4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 wrapText="1"/>
    </xf>
    <xf numFmtId="0" fontId="6" fillId="2" borderId="74" xfId="0" applyFont="1" applyFill="1" applyBorder="1" applyAlignment="1">
      <alignment vertical="top" wrapText="1"/>
    </xf>
    <xf numFmtId="2" fontId="7" fillId="2" borderId="5" xfId="2" applyNumberFormat="1" applyFont="1" applyFill="1" applyBorder="1" applyAlignment="1">
      <alignment horizontal="center" vertical="top" wrapText="1"/>
    </xf>
    <xf numFmtId="2" fontId="15" fillId="2" borderId="73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/>
    <xf numFmtId="0" fontId="7" fillId="2" borderId="0" xfId="0" applyFont="1" applyFill="1" applyBorder="1"/>
    <xf numFmtId="0" fontId="8" fillId="2" borderId="17" xfId="1" applyFont="1" applyFill="1" applyBorder="1" applyAlignment="1">
      <alignment horizontal="center" vertical="center" wrapText="1"/>
    </xf>
    <xf numFmtId="2" fontId="8" fillId="2" borderId="17" xfId="1" applyNumberFormat="1" applyFont="1" applyFill="1" applyBorder="1" applyAlignment="1">
      <alignment horizontal="center" vertical="center" wrapText="1"/>
    </xf>
    <xf numFmtId="2" fontId="4" fillId="2" borderId="7" xfId="2" applyNumberFormat="1" applyFont="1" applyFill="1" applyBorder="1" applyAlignment="1">
      <alignment horizontal="center" vertical="top" wrapText="1"/>
    </xf>
    <xf numFmtId="2" fontId="7" fillId="3" borderId="4" xfId="0" applyNumberFormat="1" applyFont="1" applyFill="1" applyBorder="1" applyAlignment="1">
      <alignment horizontal="center" vertical="top" wrapText="1"/>
    </xf>
    <xf numFmtId="2" fontId="17" fillId="2" borderId="4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2" fontId="4" fillId="2" borderId="11" xfId="2" applyNumberFormat="1" applyFont="1" applyFill="1" applyBorder="1" applyAlignment="1">
      <alignment horizontal="center" vertical="top" wrapText="1"/>
    </xf>
    <xf numFmtId="0" fontId="4" fillId="2" borderId="0" xfId="0" applyFont="1" applyFill="1"/>
    <xf numFmtId="2" fontId="15" fillId="2" borderId="7" xfId="2" applyNumberFormat="1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vertical="center" wrapText="1"/>
    </xf>
    <xf numFmtId="2" fontId="4" fillId="2" borderId="35" xfId="2" applyNumberFormat="1" applyFont="1" applyFill="1" applyBorder="1" applyAlignment="1">
      <alignment horizontal="center" vertical="top" wrapText="1"/>
    </xf>
    <xf numFmtId="2" fontId="8" fillId="2" borderId="5" xfId="0" applyNumberFormat="1" applyFont="1" applyFill="1" applyBorder="1" applyAlignment="1">
      <alignment horizontal="center" vertical="top" wrapText="1"/>
    </xf>
    <xf numFmtId="0" fontId="2" fillId="2" borderId="24" xfId="1" applyFont="1" applyFill="1" applyBorder="1"/>
    <xf numFmtId="2" fontId="7" fillId="2" borderId="5" xfId="0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2" fontId="6" fillId="2" borderId="74" xfId="0" applyNumberFormat="1" applyFont="1" applyFill="1" applyBorder="1" applyAlignment="1">
      <alignment vertical="top" wrapText="1"/>
    </xf>
    <xf numFmtId="2" fontId="8" fillId="2" borderId="77" xfId="1" applyNumberFormat="1" applyFont="1" applyFill="1" applyBorder="1" applyAlignment="1">
      <alignment horizontal="center" vertical="center" wrapText="1"/>
    </xf>
    <xf numFmtId="2" fontId="7" fillId="2" borderId="38" xfId="0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vertical="center"/>
    </xf>
    <xf numFmtId="0" fontId="7" fillId="3" borderId="4" xfId="0" applyFont="1" applyFill="1" applyBorder="1" applyAlignment="1">
      <alignment vertical="top" wrapText="1"/>
    </xf>
    <xf numFmtId="0" fontId="4" fillId="2" borderId="45" xfId="2" applyFont="1" applyFill="1" applyBorder="1" applyAlignment="1">
      <alignment horizontal="center" vertical="top" wrapText="1"/>
    </xf>
    <xf numFmtId="2" fontId="4" fillId="2" borderId="80" xfId="2" applyNumberFormat="1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vertical="top" wrapText="1"/>
    </xf>
    <xf numFmtId="0" fontId="7" fillId="2" borderId="23" xfId="2" applyFont="1" applyFill="1" applyBorder="1" applyAlignment="1">
      <alignment horizontal="center" vertical="top" wrapText="1"/>
    </xf>
    <xf numFmtId="0" fontId="7" fillId="7" borderId="40" xfId="2" applyFont="1" applyFill="1" applyBorder="1" applyAlignment="1">
      <alignment vertical="center" wrapText="1"/>
    </xf>
    <xf numFmtId="0" fontId="19" fillId="2" borderId="0" xfId="0" applyFont="1" applyFill="1"/>
    <xf numFmtId="0" fontId="7" fillId="3" borderId="24" xfId="0" applyFont="1" applyFill="1" applyBorder="1" applyAlignment="1">
      <alignment vertical="center" wrapText="1"/>
    </xf>
    <xf numFmtId="0" fontId="7" fillId="5" borderId="81" xfId="3" applyFont="1" applyFill="1" applyBorder="1" applyAlignment="1">
      <alignment vertical="center" wrapText="1"/>
    </xf>
    <xf numFmtId="2" fontId="4" fillId="2" borderId="45" xfId="2" applyNumberFormat="1" applyFont="1" applyFill="1" applyBorder="1" applyAlignment="1">
      <alignment horizontal="center" vertical="top" wrapText="1"/>
    </xf>
    <xf numFmtId="0" fontId="7" fillId="2" borderId="4" xfId="3" applyFont="1" applyFill="1" applyBorder="1" applyAlignment="1">
      <alignment vertical="center" wrapText="1"/>
    </xf>
    <xf numFmtId="2" fontId="4" fillId="2" borderId="82" xfId="2" applyNumberFormat="1" applyFont="1" applyFill="1" applyBorder="1" applyAlignment="1">
      <alignment horizontal="center" vertical="top" wrapText="1"/>
    </xf>
    <xf numFmtId="2" fontId="4" fillId="2" borderId="4" xfId="2" applyNumberFormat="1" applyFont="1" applyFill="1" applyBorder="1" applyAlignment="1">
      <alignment horizontal="center" vertical="top" wrapText="1"/>
    </xf>
    <xf numFmtId="2" fontId="6" fillId="2" borderId="38" xfId="0" applyNumberFormat="1" applyFont="1" applyFill="1" applyBorder="1" applyAlignment="1">
      <alignment horizontal="center" vertical="top" wrapText="1"/>
    </xf>
    <xf numFmtId="0" fontId="13" fillId="2" borderId="24" xfId="1" applyFont="1" applyFill="1" applyBorder="1"/>
    <xf numFmtId="0" fontId="2" fillId="2" borderId="4" xfId="2" applyFont="1" applyFill="1" applyBorder="1"/>
    <xf numFmtId="0" fontId="3" fillId="2" borderId="4" xfId="0" applyFont="1" applyFill="1" applyBorder="1"/>
    <xf numFmtId="0" fontId="0" fillId="2" borderId="4" xfId="0" applyFill="1" applyBorder="1"/>
    <xf numFmtId="0" fontId="12" fillId="2" borderId="0" xfId="0" applyFont="1" applyFill="1"/>
    <xf numFmtId="2" fontId="6" fillId="2" borderId="19" xfId="2" applyNumberFormat="1" applyFont="1" applyFill="1" applyBorder="1" applyAlignment="1">
      <alignment horizontal="center" vertical="top" wrapText="1"/>
    </xf>
    <xf numFmtId="0" fontId="7" fillId="2" borderId="11" xfId="2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2" fontId="4" fillId="2" borderId="13" xfId="0" applyNumberFormat="1" applyFont="1" applyFill="1" applyBorder="1" applyAlignment="1">
      <alignment horizontal="center" vertical="top" wrapText="1"/>
    </xf>
    <xf numFmtId="0" fontId="7" fillId="6" borderId="77" xfId="3" applyFont="1" applyFill="1" applyBorder="1" applyAlignment="1">
      <alignment horizontal="left" vertical="top" wrapText="1"/>
    </xf>
    <xf numFmtId="0" fontId="7" fillId="6" borderId="4" xfId="3" applyFont="1" applyFill="1" applyBorder="1" applyAlignment="1">
      <alignment horizontal="center" vertical="top" wrapText="1"/>
    </xf>
    <xf numFmtId="2" fontId="7" fillId="6" borderId="4" xfId="3" applyNumberFormat="1" applyFont="1" applyFill="1" applyBorder="1" applyAlignment="1">
      <alignment horizontal="center" vertical="top" wrapText="1"/>
    </xf>
    <xf numFmtId="2" fontId="7" fillId="6" borderId="17" xfId="3" applyNumberFormat="1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vertical="top" wrapText="1"/>
    </xf>
    <xf numFmtId="0" fontId="7" fillId="2" borderId="0" xfId="2" applyFont="1" applyFill="1" applyBorder="1" applyAlignment="1">
      <alignment horizontal="center" vertical="top" wrapText="1"/>
    </xf>
    <xf numFmtId="2" fontId="4" fillId="2" borderId="0" xfId="2" applyNumberFormat="1" applyFont="1" applyFill="1" applyBorder="1" applyAlignment="1">
      <alignment horizontal="center" vertical="top" wrapText="1"/>
    </xf>
    <xf numFmtId="0" fontId="1" fillId="2" borderId="4" xfId="0" applyFont="1" applyFill="1" applyBorder="1"/>
    <xf numFmtId="2" fontId="5" fillId="2" borderId="11" xfId="0" applyNumberFormat="1" applyFont="1" applyFill="1" applyBorder="1" applyAlignment="1">
      <alignment horizontal="center" vertical="top" wrapText="1"/>
    </xf>
    <xf numFmtId="2" fontId="6" fillId="2" borderId="27" xfId="2" applyNumberFormat="1" applyFont="1" applyFill="1" applyBorder="1" applyAlignment="1">
      <alignment horizontal="center" vertical="top" wrapText="1"/>
    </xf>
    <xf numFmtId="2" fontId="4" fillId="2" borderId="83" xfId="0" applyNumberFormat="1" applyFont="1" applyFill="1" applyBorder="1" applyAlignment="1">
      <alignment horizontal="center" vertical="top" wrapText="1"/>
    </xf>
    <xf numFmtId="2" fontId="7" fillId="2" borderId="48" xfId="2" applyNumberFormat="1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center"/>
    </xf>
    <xf numFmtId="0" fontId="1" fillId="2" borderId="4" xfId="2" applyFill="1" applyBorder="1"/>
    <xf numFmtId="2" fontId="6" fillId="2" borderId="5" xfId="0" applyNumberFormat="1" applyFont="1" applyFill="1" applyBorder="1" applyAlignment="1">
      <alignment horizontal="center" vertical="top" wrapText="1"/>
    </xf>
    <xf numFmtId="0" fontId="13" fillId="2" borderId="4" xfId="1" applyFont="1" applyFill="1" applyBorder="1"/>
    <xf numFmtId="2" fontId="4" fillId="2" borderId="14" xfId="2" applyNumberFormat="1" applyFont="1" applyFill="1" applyBorder="1" applyAlignment="1">
      <alignment horizontal="center" vertical="top" wrapText="1"/>
    </xf>
    <xf numFmtId="2" fontId="5" fillId="2" borderId="54" xfId="0" applyNumberFormat="1" applyFont="1" applyFill="1" applyBorder="1" applyAlignment="1">
      <alignment horizontal="center" vertical="center" wrapText="1"/>
    </xf>
    <xf numFmtId="2" fontId="5" fillId="2" borderId="69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6" fillId="2" borderId="55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56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0" fontId="7" fillId="2" borderId="50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7" fillId="2" borderId="5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top" wrapText="1"/>
    </xf>
    <xf numFmtId="0" fontId="4" fillId="2" borderId="59" xfId="0" applyFont="1" applyFill="1" applyBorder="1" applyAlignment="1">
      <alignment horizontal="center" vertical="top" wrapText="1"/>
    </xf>
    <xf numFmtId="0" fontId="11" fillId="2" borderId="55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6" fillId="2" borderId="61" xfId="0" applyFont="1" applyFill="1" applyBorder="1" applyAlignment="1">
      <alignment horizontal="center" vertical="top" wrapText="1"/>
    </xf>
    <xf numFmtId="0" fontId="6" fillId="2" borderId="62" xfId="0" applyFont="1" applyFill="1" applyBorder="1" applyAlignment="1">
      <alignment horizontal="center" vertical="top" wrapText="1"/>
    </xf>
    <xf numFmtId="0" fontId="6" fillId="2" borderId="63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7" fillId="2" borderId="64" xfId="0" applyFont="1" applyFill="1" applyBorder="1" applyAlignment="1">
      <alignment horizontal="center" vertical="top" wrapText="1"/>
    </xf>
    <xf numFmtId="0" fontId="14" fillId="2" borderId="65" xfId="0" applyFont="1" applyFill="1" applyBorder="1" applyAlignment="1">
      <alignment horizontal="center" vertical="top" wrapText="1"/>
    </xf>
    <xf numFmtId="0" fontId="14" fillId="2" borderId="66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70" xfId="0" applyFont="1" applyFill="1" applyBorder="1" applyAlignment="1">
      <alignment horizontal="center" vertical="center" wrapText="1"/>
    </xf>
    <xf numFmtId="0" fontId="5" fillId="2" borderId="7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top" wrapText="1"/>
    </xf>
    <xf numFmtId="0" fontId="7" fillId="2" borderId="76" xfId="0" applyFont="1" applyFill="1" applyBorder="1" applyAlignment="1">
      <alignment horizontal="center" vertical="top" wrapText="1"/>
    </xf>
    <xf numFmtId="0" fontId="14" fillId="2" borderId="31" xfId="0" applyFont="1" applyFill="1" applyBorder="1" applyAlignment="1">
      <alignment horizontal="center" vertical="top" wrapText="1"/>
    </xf>
    <xf numFmtId="0" fontId="14" fillId="2" borderId="32" xfId="0" applyFont="1" applyFill="1" applyBorder="1" applyAlignment="1">
      <alignment horizontal="center" vertical="top" wrapText="1"/>
    </xf>
    <xf numFmtId="0" fontId="6" fillId="2" borderId="12" xfId="2" applyFont="1" applyFill="1" applyBorder="1" applyAlignment="1">
      <alignment horizontal="center" vertical="top" wrapText="1"/>
    </xf>
    <xf numFmtId="0" fontId="6" fillId="2" borderId="10" xfId="2" applyFont="1" applyFill="1" applyBorder="1" applyAlignment="1">
      <alignment horizontal="center" vertical="top" wrapText="1"/>
    </xf>
    <xf numFmtId="0" fontId="7" fillId="2" borderId="15" xfId="2" applyFont="1" applyFill="1" applyBorder="1" applyAlignment="1">
      <alignment horizontal="center" vertical="top" wrapText="1"/>
    </xf>
    <xf numFmtId="0" fontId="7" fillId="2" borderId="16" xfId="2" applyFont="1" applyFill="1" applyBorder="1" applyAlignment="1">
      <alignment horizontal="center" vertical="top" wrapText="1"/>
    </xf>
    <xf numFmtId="0" fontId="7" fillId="2" borderId="30" xfId="0" applyFont="1" applyFill="1" applyBorder="1" applyAlignment="1">
      <alignment horizontal="center" vertical="top" wrapText="1"/>
    </xf>
    <xf numFmtId="0" fontId="7" fillId="2" borderId="31" xfId="0" applyFont="1" applyFill="1" applyBorder="1" applyAlignment="1">
      <alignment horizontal="center" vertical="top" wrapText="1"/>
    </xf>
    <xf numFmtId="0" fontId="7" fillId="2" borderId="32" xfId="0" applyFont="1" applyFill="1" applyBorder="1" applyAlignment="1">
      <alignment horizontal="center" vertical="top" wrapText="1"/>
    </xf>
    <xf numFmtId="0" fontId="5" fillId="2" borderId="30" xfId="2" applyFont="1" applyFill="1" applyBorder="1" applyAlignment="1">
      <alignment horizontal="center" vertical="top" wrapText="1"/>
    </xf>
    <xf numFmtId="0" fontId="5" fillId="2" borderId="32" xfId="2" applyFont="1" applyFill="1" applyBorder="1" applyAlignment="1">
      <alignment horizontal="center" vertical="top" wrapText="1"/>
    </xf>
    <xf numFmtId="0" fontId="6" fillId="2" borderId="50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6" fillId="2" borderId="15" xfId="2" applyFont="1" applyFill="1" applyBorder="1" applyAlignment="1">
      <alignment horizontal="center" vertical="top" wrapText="1"/>
    </xf>
    <xf numFmtId="0" fontId="6" fillId="2" borderId="16" xfId="2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4" fillId="2" borderId="5" xfId="2" applyFont="1" applyFill="1" applyBorder="1" applyAlignment="1">
      <alignment horizontal="center" vertical="top" wrapText="1"/>
    </xf>
    <xf numFmtId="0" fontId="4" fillId="2" borderId="24" xfId="2" applyFont="1" applyFill="1" applyBorder="1" applyAlignment="1">
      <alignment horizontal="center" vertical="top" wrapText="1"/>
    </xf>
    <xf numFmtId="0" fontId="6" fillId="2" borderId="78" xfId="2" applyFont="1" applyFill="1" applyBorder="1" applyAlignment="1">
      <alignment horizontal="center" vertical="top" wrapText="1"/>
    </xf>
    <xf numFmtId="0" fontId="6" fillId="2" borderId="79" xfId="2" applyFont="1" applyFill="1" applyBorder="1" applyAlignment="1">
      <alignment horizontal="center" vertical="top" wrapText="1"/>
    </xf>
    <xf numFmtId="0" fontId="4" fillId="2" borderId="12" xfId="2" applyFont="1" applyFill="1" applyBorder="1" applyAlignment="1">
      <alignment horizontal="center" vertical="top" wrapText="1"/>
    </xf>
    <xf numFmtId="0" fontId="4" fillId="2" borderId="10" xfId="2" applyFont="1" applyFill="1" applyBorder="1" applyAlignment="1">
      <alignment horizontal="center" vertical="top" wrapText="1"/>
    </xf>
    <xf numFmtId="0" fontId="6" fillId="2" borderId="41" xfId="2" applyFont="1" applyFill="1" applyBorder="1" applyAlignment="1">
      <alignment horizontal="center" vertical="top" wrapText="1"/>
    </xf>
    <xf numFmtId="0" fontId="6" fillId="2" borderId="42" xfId="2" applyFont="1" applyFill="1" applyBorder="1" applyAlignment="1">
      <alignment horizontal="center" vertical="top" wrapText="1"/>
    </xf>
    <xf numFmtId="0" fontId="6" fillId="2" borderId="43" xfId="2" applyFont="1" applyFill="1" applyBorder="1" applyAlignment="1">
      <alignment horizontal="center" vertical="top" wrapText="1"/>
    </xf>
    <xf numFmtId="0" fontId="6" fillId="2" borderId="44" xfId="2" applyFont="1" applyFill="1" applyBorder="1" applyAlignment="1">
      <alignment horizontal="center" vertical="top" wrapText="1"/>
    </xf>
    <xf numFmtId="0" fontId="6" fillId="2" borderId="46" xfId="2" applyFont="1" applyFill="1" applyBorder="1" applyAlignment="1">
      <alignment horizontal="center" vertical="top" wrapText="1"/>
    </xf>
    <xf numFmtId="0" fontId="6" fillId="2" borderId="47" xfId="2" applyFont="1" applyFill="1" applyBorder="1" applyAlignment="1">
      <alignment horizontal="center" vertical="top" wrapText="1"/>
    </xf>
    <xf numFmtId="0" fontId="7" fillId="2" borderId="15" xfId="2" applyFont="1" applyFill="1" applyBorder="1" applyAlignment="1">
      <alignment horizontal="center" vertical="center" wrapText="1"/>
    </xf>
    <xf numFmtId="0" fontId="7" fillId="2" borderId="16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4" fillId="2" borderId="30" xfId="2" applyFont="1" applyFill="1" applyBorder="1" applyAlignment="1">
      <alignment horizontal="center" vertical="top" wrapText="1"/>
    </xf>
    <xf numFmtId="0" fontId="4" fillId="2" borderId="32" xfId="2" applyFont="1" applyFill="1" applyBorder="1" applyAlignment="1">
      <alignment horizontal="center" vertical="top" wrapText="1"/>
    </xf>
    <xf numFmtId="2" fontId="6" fillId="2" borderId="0" xfId="0" applyNumberFormat="1" applyFont="1" applyFill="1" applyBorder="1" applyAlignment="1">
      <alignment horizontal="center" vertical="top" wrapText="1"/>
    </xf>
    <xf numFmtId="0" fontId="7" fillId="2" borderId="12" xfId="2" applyFont="1" applyFill="1" applyBorder="1" applyAlignment="1">
      <alignment horizontal="center" vertical="top" wrapText="1"/>
    </xf>
    <xf numFmtId="0" fontId="7" fillId="2" borderId="10" xfId="2" applyFont="1" applyFill="1" applyBorder="1" applyAlignment="1">
      <alignment horizontal="center" vertical="top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2" borderId="72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2" fontId="5" fillId="2" borderId="68" xfId="0" applyNumberFormat="1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</cellXfs>
  <cellStyles count="4">
    <cellStyle name="Excel Built-in Normal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colors>
    <mruColors>
      <color rgb="FFFFFF00"/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3"/>
  <sheetViews>
    <sheetView tabSelected="1" view="pageBreakPreview" zoomScale="70" zoomScaleNormal="80" workbookViewId="0">
      <selection activeCell="B491" sqref="B491"/>
    </sheetView>
  </sheetViews>
  <sheetFormatPr defaultColWidth="9.140625" defaultRowHeight="12.75"/>
  <cols>
    <col min="1" max="1" width="34.140625" style="1" customWidth="1"/>
    <col min="2" max="2" width="67.85546875" style="1" customWidth="1"/>
    <col min="3" max="3" width="14.28515625" style="1" customWidth="1"/>
    <col min="4" max="5" width="10.5703125" style="1" customWidth="1"/>
    <col min="6" max="6" width="12.140625" style="1" customWidth="1"/>
    <col min="7" max="7" width="15.42578125" style="1" customWidth="1"/>
    <col min="8" max="8" width="8.28515625" style="1" customWidth="1"/>
    <col min="9" max="10" width="9.140625" style="1" customWidth="1"/>
    <col min="11" max="11" width="8.140625" style="1" customWidth="1"/>
    <col min="12" max="12" width="11" style="1" customWidth="1"/>
    <col min="13" max="13" width="10.5703125" style="1" customWidth="1"/>
    <col min="14" max="14" width="10.140625" style="1" customWidth="1"/>
    <col min="15" max="15" width="12.28515625" style="1" customWidth="1"/>
    <col min="16" max="16" width="12.85546875" style="1" hidden="1" customWidth="1"/>
    <col min="17" max="16384" width="9.140625" style="1"/>
  </cols>
  <sheetData>
    <row r="1" spans="1:20" ht="13.5" customHeight="1">
      <c r="A1" s="127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65"/>
    </row>
    <row r="2" spans="1:20" ht="15.75" customHeight="1">
      <c r="A2" s="129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20" ht="21" customHeight="1">
      <c r="A3" s="130" t="s">
        <v>0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66" t="s">
        <v>1</v>
      </c>
    </row>
    <row r="4" spans="1:20" ht="16.5" customHeight="1">
      <c r="A4" s="327" t="s">
        <v>2</v>
      </c>
      <c r="B4" s="331" t="s">
        <v>3</v>
      </c>
      <c r="C4" s="331" t="s">
        <v>4</v>
      </c>
      <c r="D4" s="254" t="s">
        <v>5</v>
      </c>
      <c r="E4" s="254"/>
      <c r="F4" s="254"/>
      <c r="G4" s="254" t="s">
        <v>6</v>
      </c>
      <c r="H4" s="254" t="s">
        <v>7</v>
      </c>
      <c r="I4" s="254"/>
      <c r="J4" s="254"/>
      <c r="K4" s="255"/>
      <c r="L4" s="256" t="s">
        <v>8</v>
      </c>
      <c r="M4" s="256"/>
      <c r="N4" s="256"/>
      <c r="O4" s="256"/>
      <c r="P4" s="340" t="s">
        <v>9</v>
      </c>
    </row>
    <row r="5" spans="1:20" ht="34.5" customHeight="1">
      <c r="A5" s="328"/>
      <c r="B5" s="332"/>
      <c r="C5" s="332"/>
      <c r="D5" s="132" t="s">
        <v>10</v>
      </c>
      <c r="E5" s="132" t="s">
        <v>11</v>
      </c>
      <c r="F5" s="132" t="s">
        <v>12</v>
      </c>
      <c r="G5" s="337"/>
      <c r="H5" s="132" t="s">
        <v>13</v>
      </c>
      <c r="I5" s="132" t="s">
        <v>14</v>
      </c>
      <c r="J5" s="132" t="s">
        <v>15</v>
      </c>
      <c r="K5" s="168" t="s">
        <v>16</v>
      </c>
      <c r="L5" s="167" t="s">
        <v>17</v>
      </c>
      <c r="M5" s="167" t="s">
        <v>18</v>
      </c>
      <c r="N5" s="167" t="s">
        <v>19</v>
      </c>
      <c r="O5" s="167" t="s">
        <v>20</v>
      </c>
      <c r="P5" s="341"/>
    </row>
    <row r="6" spans="1:20" ht="16.5" customHeight="1">
      <c r="A6" s="257" t="s">
        <v>21</v>
      </c>
      <c r="B6" s="258"/>
      <c r="C6" s="134"/>
      <c r="D6" s="135"/>
      <c r="E6" s="135"/>
      <c r="F6" s="135"/>
      <c r="G6" s="135"/>
      <c r="H6" s="135"/>
      <c r="I6" s="135"/>
      <c r="J6" s="135"/>
      <c r="K6" s="169"/>
      <c r="L6" s="170"/>
      <c r="M6" s="170"/>
      <c r="N6" s="170"/>
      <c r="O6" s="170"/>
      <c r="P6" s="171"/>
    </row>
    <row r="7" spans="1:20" s="3" customFormat="1" ht="18.75">
      <c r="A7" s="64" t="s">
        <v>22</v>
      </c>
      <c r="B7" s="65" t="s">
        <v>23</v>
      </c>
      <c r="C7" s="11">
        <v>200</v>
      </c>
      <c r="D7" s="12">
        <v>15.98</v>
      </c>
      <c r="E7" s="12">
        <v>20.83</v>
      </c>
      <c r="F7" s="12">
        <v>45.7</v>
      </c>
      <c r="G7" s="12">
        <v>442</v>
      </c>
      <c r="H7" s="12">
        <v>0.18</v>
      </c>
      <c r="I7" s="12">
        <v>0</v>
      </c>
      <c r="J7" s="12">
        <v>108</v>
      </c>
      <c r="K7" s="12">
        <v>0.92</v>
      </c>
      <c r="L7" s="12">
        <v>136.36000000000001</v>
      </c>
      <c r="M7" s="12">
        <v>131.82</v>
      </c>
      <c r="N7" s="12">
        <v>12.9</v>
      </c>
      <c r="O7" s="172">
        <v>3.07</v>
      </c>
      <c r="P7" s="173"/>
    </row>
    <row r="8" spans="1:20" s="3" customFormat="1" ht="18.75">
      <c r="A8" s="31" t="s">
        <v>24</v>
      </c>
      <c r="B8" s="10" t="s">
        <v>25</v>
      </c>
      <c r="C8" s="18">
        <v>60</v>
      </c>
      <c r="D8" s="32">
        <v>1.86</v>
      </c>
      <c r="E8" s="32">
        <v>0.12</v>
      </c>
      <c r="F8" s="32">
        <v>3.9</v>
      </c>
      <c r="G8" s="32">
        <v>24</v>
      </c>
      <c r="H8" s="32">
        <v>0.06</v>
      </c>
      <c r="I8" s="32">
        <v>6</v>
      </c>
      <c r="J8" s="32">
        <v>0.18</v>
      </c>
      <c r="K8" s="59">
        <v>0</v>
      </c>
      <c r="L8" s="32">
        <v>12</v>
      </c>
      <c r="M8" s="32">
        <v>37.200000000000003</v>
      </c>
      <c r="N8" s="32">
        <v>12.6</v>
      </c>
      <c r="O8" s="32">
        <v>0.42</v>
      </c>
      <c r="P8" s="173"/>
    </row>
    <row r="9" spans="1:20" s="3" customFormat="1" ht="18.75">
      <c r="A9" s="31" t="s">
        <v>26</v>
      </c>
      <c r="B9" s="10" t="s">
        <v>27</v>
      </c>
      <c r="C9" s="18">
        <v>40</v>
      </c>
      <c r="D9" s="32">
        <v>3.04</v>
      </c>
      <c r="E9" s="32">
        <v>0.32</v>
      </c>
      <c r="F9" s="32">
        <v>19.68</v>
      </c>
      <c r="G9" s="32">
        <v>94</v>
      </c>
      <c r="H9" s="32">
        <v>4.3999999999999997E-2</v>
      </c>
      <c r="I9" s="32">
        <v>0</v>
      </c>
      <c r="J9" s="32">
        <v>0</v>
      </c>
      <c r="K9" s="59">
        <v>0.44</v>
      </c>
      <c r="L9" s="32">
        <v>8</v>
      </c>
      <c r="M9" s="32">
        <v>26</v>
      </c>
      <c r="N9" s="32">
        <v>5.6</v>
      </c>
      <c r="O9" s="32">
        <v>0.44</v>
      </c>
      <c r="P9" s="173"/>
    </row>
    <row r="10" spans="1:20" s="3" customFormat="1" ht="18.75">
      <c r="A10" s="69" t="s">
        <v>28</v>
      </c>
      <c r="B10" s="17" t="s">
        <v>29</v>
      </c>
      <c r="C10" s="18">
        <v>200</v>
      </c>
      <c r="D10" s="19">
        <v>0.1</v>
      </c>
      <c r="E10" s="19">
        <v>0</v>
      </c>
      <c r="F10" s="19">
        <v>15</v>
      </c>
      <c r="G10" s="19">
        <v>60</v>
      </c>
      <c r="H10" s="19">
        <v>0</v>
      </c>
      <c r="I10" s="19">
        <v>0</v>
      </c>
      <c r="J10" s="19">
        <v>0</v>
      </c>
      <c r="K10" s="80">
        <v>0</v>
      </c>
      <c r="L10" s="32">
        <v>11</v>
      </c>
      <c r="M10" s="32">
        <v>3</v>
      </c>
      <c r="N10" s="32">
        <v>1</v>
      </c>
      <c r="O10" s="32">
        <v>0.3</v>
      </c>
      <c r="P10" s="173"/>
    </row>
    <row r="11" spans="1:20" ht="18.75">
      <c r="A11" s="259" t="s">
        <v>30</v>
      </c>
      <c r="B11" s="260"/>
      <c r="C11" s="136">
        <f t="shared" ref="C11:O11" si="0">SUM(C7:C10)</f>
        <v>500</v>
      </c>
      <c r="D11" s="137">
        <f t="shared" si="0"/>
        <v>20.98</v>
      </c>
      <c r="E11" s="137">
        <f t="shared" si="0"/>
        <v>21.27</v>
      </c>
      <c r="F11" s="137">
        <f t="shared" si="0"/>
        <v>84.28</v>
      </c>
      <c r="G11" s="137">
        <f t="shared" si="0"/>
        <v>620</v>
      </c>
      <c r="H11" s="137">
        <f t="shared" si="0"/>
        <v>0.28399999999999997</v>
      </c>
      <c r="I11" s="137">
        <f t="shared" si="0"/>
        <v>6</v>
      </c>
      <c r="J11" s="137">
        <f t="shared" si="0"/>
        <v>108.18</v>
      </c>
      <c r="K11" s="174">
        <f t="shared" si="0"/>
        <v>1.36</v>
      </c>
      <c r="L11" s="137">
        <f t="shared" si="0"/>
        <v>167.36</v>
      </c>
      <c r="M11" s="137">
        <f t="shared" si="0"/>
        <v>198.02</v>
      </c>
      <c r="N11" s="137">
        <f t="shared" si="0"/>
        <v>32.1</v>
      </c>
      <c r="O11" s="137">
        <f t="shared" si="0"/>
        <v>4.2300000000000004</v>
      </c>
      <c r="P11" s="171"/>
    </row>
    <row r="12" spans="1:20" ht="18.75">
      <c r="A12" s="261" t="s">
        <v>31</v>
      </c>
      <c r="B12" s="262"/>
      <c r="C12" s="133"/>
      <c r="D12" s="139"/>
      <c r="E12" s="139"/>
      <c r="F12" s="139"/>
      <c r="G12" s="139"/>
      <c r="H12" s="139"/>
      <c r="I12" s="139"/>
      <c r="J12" s="139"/>
      <c r="K12" s="175"/>
      <c r="L12" s="32"/>
      <c r="M12" s="32"/>
      <c r="N12" s="32"/>
      <c r="O12" s="32"/>
      <c r="P12" s="171"/>
    </row>
    <row r="13" spans="1:20" s="2" customFormat="1" ht="18.75">
      <c r="A13" s="22" t="s">
        <v>32</v>
      </c>
      <c r="B13" s="73" t="s">
        <v>33</v>
      </c>
      <c r="C13" s="88">
        <v>100</v>
      </c>
      <c r="D13" s="76">
        <v>1.5</v>
      </c>
      <c r="E13" s="76">
        <v>6</v>
      </c>
      <c r="F13" s="76">
        <v>3</v>
      </c>
      <c r="G13" s="76">
        <v>70</v>
      </c>
      <c r="H13" s="76">
        <v>0.03</v>
      </c>
      <c r="I13" s="76">
        <v>17</v>
      </c>
      <c r="J13" s="76">
        <v>0</v>
      </c>
      <c r="K13" s="76">
        <v>2.7</v>
      </c>
      <c r="L13" s="76">
        <v>31</v>
      </c>
      <c r="M13" s="76">
        <v>28</v>
      </c>
      <c r="N13" s="76">
        <v>14</v>
      </c>
      <c r="O13" s="83">
        <v>0.5</v>
      </c>
      <c r="P13" s="176"/>
    </row>
    <row r="14" spans="1:20" s="5" customFormat="1" ht="18.75">
      <c r="A14" s="140" t="s">
        <v>34</v>
      </c>
      <c r="B14" s="141" t="s">
        <v>35</v>
      </c>
      <c r="C14" s="142">
        <v>200</v>
      </c>
      <c r="D14" s="143">
        <v>5.36</v>
      </c>
      <c r="E14" s="143">
        <v>6.1</v>
      </c>
      <c r="F14" s="143">
        <v>23.01</v>
      </c>
      <c r="G14" s="143">
        <v>201.3</v>
      </c>
      <c r="H14" s="143">
        <v>0.14000000000000001</v>
      </c>
      <c r="I14" s="143">
        <v>0.2</v>
      </c>
      <c r="J14" s="143">
        <v>110</v>
      </c>
      <c r="K14" s="143">
        <v>1.1599999999999999</v>
      </c>
      <c r="L14" s="143">
        <v>96</v>
      </c>
      <c r="M14" s="143">
        <v>65.599999999999994</v>
      </c>
      <c r="N14" s="143">
        <v>8</v>
      </c>
      <c r="O14" s="143">
        <v>0.28000000000000003</v>
      </c>
      <c r="P14" s="177"/>
    </row>
    <row r="15" spans="1:20" s="3" customFormat="1" ht="18.75">
      <c r="A15" s="25" t="s">
        <v>36</v>
      </c>
      <c r="B15" s="26" t="s">
        <v>37</v>
      </c>
      <c r="C15" s="27">
        <v>200</v>
      </c>
      <c r="D15" s="28">
        <v>16.670000000000002</v>
      </c>
      <c r="E15" s="28">
        <v>14.74</v>
      </c>
      <c r="F15" s="28">
        <v>39.06</v>
      </c>
      <c r="G15" s="29">
        <v>318.35000000000002</v>
      </c>
      <c r="H15" s="30">
        <v>0.06</v>
      </c>
      <c r="I15" s="30">
        <v>18.48</v>
      </c>
      <c r="J15" s="30">
        <v>0</v>
      </c>
      <c r="K15" s="30">
        <v>2.38</v>
      </c>
      <c r="L15" s="30">
        <v>34</v>
      </c>
      <c r="M15" s="30">
        <v>47.5</v>
      </c>
      <c r="N15" s="30">
        <v>22.25</v>
      </c>
      <c r="O15" s="30">
        <v>0.8</v>
      </c>
      <c r="P15" s="173"/>
      <c r="T15" s="5"/>
    </row>
    <row r="16" spans="1:20" s="3" customFormat="1" ht="18.75">
      <c r="A16" s="31" t="s">
        <v>38</v>
      </c>
      <c r="B16" s="14" t="s">
        <v>27</v>
      </c>
      <c r="C16" s="15">
        <v>45</v>
      </c>
      <c r="D16" s="16">
        <v>3.42</v>
      </c>
      <c r="E16" s="16">
        <v>0.36</v>
      </c>
      <c r="F16" s="16">
        <v>22.14</v>
      </c>
      <c r="G16" s="32">
        <v>105.75</v>
      </c>
      <c r="H16" s="16">
        <v>4.9500000000000002E-2</v>
      </c>
      <c r="I16" s="16">
        <v>0</v>
      </c>
      <c r="J16" s="16">
        <v>0</v>
      </c>
      <c r="K16" s="16">
        <v>0.495</v>
      </c>
      <c r="L16" s="16">
        <v>9</v>
      </c>
      <c r="M16" s="16">
        <v>29.25</v>
      </c>
      <c r="N16" s="16">
        <v>6.3</v>
      </c>
      <c r="O16" s="16">
        <v>0.495</v>
      </c>
      <c r="P16" s="173"/>
    </row>
    <row r="17" spans="1:16" s="3" customFormat="1" ht="18.75">
      <c r="A17" s="13" t="s">
        <v>39</v>
      </c>
      <c r="B17" s="10" t="s">
        <v>40</v>
      </c>
      <c r="C17" s="18">
        <v>100</v>
      </c>
      <c r="D17" s="32">
        <v>0.4</v>
      </c>
      <c r="E17" s="32">
        <v>0.4</v>
      </c>
      <c r="F17" s="32">
        <v>9.8000000000000007</v>
      </c>
      <c r="G17" s="32">
        <v>47</v>
      </c>
      <c r="H17" s="32">
        <v>0.03</v>
      </c>
      <c r="I17" s="32">
        <v>10</v>
      </c>
      <c r="J17" s="32">
        <v>0</v>
      </c>
      <c r="K17" s="59">
        <v>0.2</v>
      </c>
      <c r="L17" s="32">
        <v>16</v>
      </c>
      <c r="M17" s="32">
        <v>11</v>
      </c>
      <c r="N17" s="32">
        <v>9</v>
      </c>
      <c r="O17" s="32">
        <v>2.2000000000000002</v>
      </c>
      <c r="P17" s="173"/>
    </row>
    <row r="18" spans="1:16" s="3" customFormat="1" ht="18.75">
      <c r="A18" s="144" t="s">
        <v>41</v>
      </c>
      <c r="B18" s="33" t="s">
        <v>42</v>
      </c>
      <c r="C18" s="133">
        <v>200</v>
      </c>
      <c r="D18" s="32">
        <v>0.3</v>
      </c>
      <c r="E18" s="32">
        <v>0</v>
      </c>
      <c r="F18" s="32">
        <v>20.100000000000001</v>
      </c>
      <c r="G18" s="32">
        <v>81</v>
      </c>
      <c r="H18" s="32">
        <v>0</v>
      </c>
      <c r="I18" s="32">
        <v>0.8</v>
      </c>
      <c r="J18" s="32">
        <v>0</v>
      </c>
      <c r="K18" s="59">
        <v>0</v>
      </c>
      <c r="L18" s="32">
        <v>10</v>
      </c>
      <c r="M18" s="32">
        <v>6</v>
      </c>
      <c r="N18" s="32">
        <v>3</v>
      </c>
      <c r="O18" s="32">
        <v>0.6</v>
      </c>
      <c r="P18" s="173"/>
    </row>
    <row r="19" spans="1:16" ht="18.75">
      <c r="A19" s="263" t="s">
        <v>43</v>
      </c>
      <c r="B19" s="264"/>
      <c r="C19" s="136">
        <f t="shared" ref="C19:O19" si="1">SUM(C13:C18)</f>
        <v>845</v>
      </c>
      <c r="D19" s="145">
        <f t="shared" si="1"/>
        <v>27.65</v>
      </c>
      <c r="E19" s="146">
        <f t="shared" si="1"/>
        <v>27.6</v>
      </c>
      <c r="F19" s="145">
        <f t="shared" si="1"/>
        <v>117.11</v>
      </c>
      <c r="G19" s="145">
        <f t="shared" si="1"/>
        <v>823.4</v>
      </c>
      <c r="H19" s="145">
        <f t="shared" si="1"/>
        <v>0.3095</v>
      </c>
      <c r="I19" s="145">
        <f t="shared" si="1"/>
        <v>46.48</v>
      </c>
      <c r="J19" s="145">
        <f t="shared" si="1"/>
        <v>110</v>
      </c>
      <c r="K19" s="178">
        <f t="shared" si="1"/>
        <v>6.9349999999999996</v>
      </c>
      <c r="L19" s="137">
        <f t="shared" si="1"/>
        <v>196</v>
      </c>
      <c r="M19" s="137">
        <f t="shared" si="1"/>
        <v>187.35</v>
      </c>
      <c r="N19" s="137">
        <f t="shared" si="1"/>
        <v>62.55</v>
      </c>
      <c r="O19" s="137">
        <f t="shared" si="1"/>
        <v>4.875</v>
      </c>
      <c r="P19" s="171"/>
    </row>
    <row r="20" spans="1:16" ht="18.75">
      <c r="A20" s="257" t="s">
        <v>44</v>
      </c>
      <c r="B20" s="258"/>
      <c r="C20" s="133"/>
      <c r="D20" s="139"/>
      <c r="E20" s="139"/>
      <c r="F20" s="139"/>
      <c r="G20" s="139"/>
      <c r="H20" s="139"/>
      <c r="I20" s="139"/>
      <c r="J20" s="139"/>
      <c r="K20" s="175"/>
      <c r="L20" s="32"/>
      <c r="M20" s="32"/>
      <c r="N20" s="32"/>
      <c r="O20" s="32"/>
      <c r="P20" s="171"/>
    </row>
    <row r="21" spans="1:16" ht="18.75">
      <c r="A21" s="31" t="s">
        <v>45</v>
      </c>
      <c r="B21" s="10" t="s">
        <v>46</v>
      </c>
      <c r="C21" s="18">
        <v>240</v>
      </c>
      <c r="D21" s="19">
        <v>6.96</v>
      </c>
      <c r="E21" s="19">
        <v>6</v>
      </c>
      <c r="F21" s="19">
        <v>9.6</v>
      </c>
      <c r="G21" s="19">
        <v>120</v>
      </c>
      <c r="H21" s="19">
        <v>9.6000000000000002E-2</v>
      </c>
      <c r="I21" s="19">
        <v>1.68</v>
      </c>
      <c r="J21" s="19">
        <v>4.8000000000000001E-2</v>
      </c>
      <c r="K21" s="80">
        <v>0</v>
      </c>
      <c r="L21" s="32">
        <v>288</v>
      </c>
      <c r="M21" s="32">
        <v>216</v>
      </c>
      <c r="N21" s="32">
        <v>33.6</v>
      </c>
      <c r="O21" s="32">
        <v>0.24</v>
      </c>
      <c r="P21" s="171"/>
    </row>
    <row r="22" spans="1:16" ht="18.75">
      <c r="A22" s="99" t="s">
        <v>47</v>
      </c>
      <c r="B22" s="121" t="s">
        <v>48</v>
      </c>
      <c r="C22" s="77">
        <v>60</v>
      </c>
      <c r="D22" s="11">
        <v>5.48</v>
      </c>
      <c r="E22" s="11">
        <v>6.53</v>
      </c>
      <c r="F22" s="11">
        <v>26.75</v>
      </c>
      <c r="G22" s="11">
        <v>181.44</v>
      </c>
      <c r="H22" s="11">
        <v>0.05</v>
      </c>
      <c r="I22" s="11">
        <v>0.12</v>
      </c>
      <c r="J22" s="11">
        <v>0.08</v>
      </c>
      <c r="K22" s="77">
        <v>0.48</v>
      </c>
      <c r="L22" s="11">
        <v>39.6</v>
      </c>
      <c r="M22" s="11">
        <v>74.400000000000006</v>
      </c>
      <c r="N22" s="11">
        <v>8.4</v>
      </c>
      <c r="O22" s="11">
        <v>0.48</v>
      </c>
      <c r="P22" s="171"/>
    </row>
    <row r="23" spans="1:16" ht="18.75">
      <c r="A23" s="263" t="s">
        <v>49</v>
      </c>
      <c r="B23" s="264"/>
      <c r="C23" s="147">
        <f t="shared" ref="C23:O23" si="2">SUM(C21:C22)</f>
        <v>300</v>
      </c>
      <c r="D23" s="148">
        <f t="shared" si="2"/>
        <v>12.44</v>
      </c>
      <c r="E23" s="148">
        <f t="shared" si="2"/>
        <v>12.53</v>
      </c>
      <c r="F23" s="148">
        <f t="shared" si="2"/>
        <v>36.35</v>
      </c>
      <c r="G23" s="148">
        <f t="shared" si="2"/>
        <v>301.44</v>
      </c>
      <c r="H23" s="148">
        <f t="shared" si="2"/>
        <v>0.14599999999999999</v>
      </c>
      <c r="I23" s="148">
        <f t="shared" si="2"/>
        <v>1.8</v>
      </c>
      <c r="J23" s="148">
        <f t="shared" si="2"/>
        <v>0.128</v>
      </c>
      <c r="K23" s="179">
        <f t="shared" si="2"/>
        <v>0.48</v>
      </c>
      <c r="L23" s="137">
        <f t="shared" si="2"/>
        <v>327.60000000000002</v>
      </c>
      <c r="M23" s="137">
        <f t="shared" si="2"/>
        <v>290.39999999999998</v>
      </c>
      <c r="N23" s="137">
        <f t="shared" si="2"/>
        <v>42</v>
      </c>
      <c r="O23" s="137">
        <f t="shared" si="2"/>
        <v>0.72</v>
      </c>
      <c r="P23" s="171"/>
    </row>
    <row r="24" spans="1:16" ht="18.75">
      <c r="A24" s="265" t="s">
        <v>50</v>
      </c>
      <c r="B24" s="266"/>
      <c r="C24" s="267"/>
      <c r="D24" s="148">
        <f t="shared" ref="D24:O25" si="3">D11+D19+D23</f>
        <v>61.07</v>
      </c>
      <c r="E24" s="148">
        <f t="shared" si="3"/>
        <v>61.4</v>
      </c>
      <c r="F24" s="148">
        <f t="shared" si="3"/>
        <v>237.74</v>
      </c>
      <c r="G24" s="148">
        <f t="shared" si="3"/>
        <v>1744.84</v>
      </c>
      <c r="H24" s="148">
        <f t="shared" si="3"/>
        <v>0.73950000000000005</v>
      </c>
      <c r="I24" s="148">
        <f t="shared" si="3"/>
        <v>54.28</v>
      </c>
      <c r="J24" s="148">
        <f t="shared" si="3"/>
        <v>218.30799999999999</v>
      </c>
      <c r="K24" s="179">
        <f t="shared" si="3"/>
        <v>8.7750000000000004</v>
      </c>
      <c r="L24" s="137">
        <f t="shared" si="3"/>
        <v>690.96</v>
      </c>
      <c r="M24" s="137">
        <f t="shared" si="3"/>
        <v>675.77</v>
      </c>
      <c r="N24" s="137">
        <f t="shared" si="3"/>
        <v>136.65</v>
      </c>
      <c r="O24" s="137">
        <f t="shared" si="3"/>
        <v>9.8249999999999993</v>
      </c>
      <c r="P24" s="171"/>
    </row>
    <row r="25" spans="1:16" ht="18.75">
      <c r="A25" s="268" t="s">
        <v>51</v>
      </c>
      <c r="B25" s="269"/>
      <c r="C25" s="149"/>
      <c r="D25" s="148">
        <f t="shared" si="3"/>
        <v>61.07</v>
      </c>
      <c r="E25" s="148">
        <f t="shared" si="3"/>
        <v>61.4</v>
      </c>
      <c r="F25" s="148">
        <f t="shared" si="3"/>
        <v>237.74</v>
      </c>
      <c r="G25" s="148">
        <f t="shared" si="3"/>
        <v>1744.84</v>
      </c>
      <c r="H25" s="148">
        <f t="shared" si="3"/>
        <v>0.73950000000000005</v>
      </c>
      <c r="I25" s="148">
        <f t="shared" si="3"/>
        <v>54.28</v>
      </c>
      <c r="J25" s="148">
        <f t="shared" si="3"/>
        <v>218.30799999999999</v>
      </c>
      <c r="K25" s="179">
        <f t="shared" si="3"/>
        <v>8.7750000000000004</v>
      </c>
      <c r="L25" s="137">
        <f t="shared" si="3"/>
        <v>690.96</v>
      </c>
      <c r="M25" s="137">
        <f t="shared" si="3"/>
        <v>675.77</v>
      </c>
      <c r="N25" s="137">
        <f t="shared" si="3"/>
        <v>136.65</v>
      </c>
      <c r="O25" s="137">
        <f t="shared" si="3"/>
        <v>9.8249999999999993</v>
      </c>
    </row>
    <row r="26" spans="1:16" ht="20.25" customHeight="1">
      <c r="A26" s="150"/>
      <c r="B26" s="150"/>
      <c r="C26" s="78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</row>
    <row r="27" spans="1:16" ht="20.25" customHeight="1">
      <c r="A27" s="150"/>
      <c r="B27" s="150"/>
      <c r="C27" s="78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</row>
    <row r="28" spans="1:16" ht="28.5" customHeight="1">
      <c r="A28" s="130" t="s">
        <v>52</v>
      </c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80" t="s">
        <v>53</v>
      </c>
    </row>
    <row r="29" spans="1:16" ht="16.5" customHeight="1">
      <c r="A29" s="327" t="s">
        <v>2</v>
      </c>
      <c r="B29" s="331" t="s">
        <v>3</v>
      </c>
      <c r="C29" s="331" t="s">
        <v>4</v>
      </c>
      <c r="D29" s="254" t="s">
        <v>5</v>
      </c>
      <c r="E29" s="254"/>
      <c r="F29" s="254"/>
      <c r="G29" s="254" t="s">
        <v>6</v>
      </c>
      <c r="H29" s="254" t="s">
        <v>7</v>
      </c>
      <c r="I29" s="254"/>
      <c r="J29" s="254"/>
      <c r="K29" s="254"/>
      <c r="L29" s="256" t="s">
        <v>8</v>
      </c>
      <c r="M29" s="256"/>
      <c r="N29" s="256"/>
      <c r="O29" s="256"/>
      <c r="P29" s="340" t="s">
        <v>9</v>
      </c>
    </row>
    <row r="30" spans="1:16" ht="33" customHeight="1">
      <c r="A30" s="328"/>
      <c r="B30" s="332"/>
      <c r="C30" s="332"/>
      <c r="D30" s="132" t="s">
        <v>10</v>
      </c>
      <c r="E30" s="132" t="s">
        <v>11</v>
      </c>
      <c r="F30" s="132" t="s">
        <v>12</v>
      </c>
      <c r="G30" s="337"/>
      <c r="H30" s="132" t="s">
        <v>13</v>
      </c>
      <c r="I30" s="132" t="s">
        <v>14</v>
      </c>
      <c r="J30" s="132" t="s">
        <v>15</v>
      </c>
      <c r="K30" s="132" t="s">
        <v>16</v>
      </c>
      <c r="L30" s="167" t="s">
        <v>17</v>
      </c>
      <c r="M30" s="167" t="s">
        <v>18</v>
      </c>
      <c r="N30" s="167" t="s">
        <v>19</v>
      </c>
      <c r="O30" s="167" t="s">
        <v>20</v>
      </c>
      <c r="P30" s="341"/>
    </row>
    <row r="31" spans="1:16" ht="17.25" customHeight="1">
      <c r="A31" s="261" t="s">
        <v>21</v>
      </c>
      <c r="B31" s="262"/>
      <c r="C31" s="152"/>
      <c r="D31" s="153"/>
      <c r="E31" s="153"/>
      <c r="F31" s="153"/>
      <c r="G31" s="153"/>
      <c r="H31" s="153"/>
      <c r="I31" s="153"/>
      <c r="J31" s="153"/>
      <c r="K31" s="153"/>
      <c r="L31" s="181"/>
      <c r="M31" s="181"/>
      <c r="N31" s="181"/>
      <c r="O31" s="181"/>
      <c r="P31" s="171"/>
    </row>
    <row r="32" spans="1:16" s="3" customFormat="1" ht="18.75">
      <c r="A32" s="42" t="s">
        <v>54</v>
      </c>
      <c r="B32" s="10" t="s">
        <v>55</v>
      </c>
      <c r="C32" s="18">
        <v>200</v>
      </c>
      <c r="D32" s="32">
        <v>13.28</v>
      </c>
      <c r="E32" s="32">
        <v>4.58</v>
      </c>
      <c r="F32" s="32">
        <v>42.72</v>
      </c>
      <c r="G32" s="32">
        <v>248.58</v>
      </c>
      <c r="H32" s="32">
        <v>0.16</v>
      </c>
      <c r="I32" s="32">
        <v>0.01</v>
      </c>
      <c r="J32" s="32">
        <v>219.91</v>
      </c>
      <c r="K32" s="32">
        <v>0.56000000000000005</v>
      </c>
      <c r="L32" s="32">
        <v>113.18</v>
      </c>
      <c r="M32" s="32">
        <v>153.79</v>
      </c>
      <c r="N32" s="32">
        <v>33.33</v>
      </c>
      <c r="O32" s="32">
        <v>0.51</v>
      </c>
      <c r="P32" s="182"/>
    </row>
    <row r="33" spans="1:16" s="3" customFormat="1" ht="18.75">
      <c r="A33" s="42" t="s">
        <v>56</v>
      </c>
      <c r="B33" s="10" t="s">
        <v>57</v>
      </c>
      <c r="C33" s="18">
        <v>60</v>
      </c>
      <c r="D33" s="32">
        <v>2.74</v>
      </c>
      <c r="E33" s="32">
        <v>13.84</v>
      </c>
      <c r="F33" s="32">
        <v>18</v>
      </c>
      <c r="G33" s="32">
        <v>207.52</v>
      </c>
      <c r="H33" s="32">
        <v>0.05</v>
      </c>
      <c r="I33" s="32">
        <v>0</v>
      </c>
      <c r="J33" s="32">
        <v>60</v>
      </c>
      <c r="K33" s="32">
        <v>0.3</v>
      </c>
      <c r="L33" s="32">
        <v>49.2</v>
      </c>
      <c r="M33" s="32">
        <v>13</v>
      </c>
      <c r="N33" s="32">
        <v>6.05</v>
      </c>
      <c r="O33" s="32">
        <v>1.28</v>
      </c>
      <c r="P33" s="173"/>
    </row>
    <row r="34" spans="1:16" s="3" customFormat="1" ht="18.75">
      <c r="A34" s="31" t="s">
        <v>39</v>
      </c>
      <c r="B34" s="10" t="s">
        <v>58</v>
      </c>
      <c r="C34" s="18">
        <v>100</v>
      </c>
      <c r="D34" s="19">
        <v>0.9</v>
      </c>
      <c r="E34" s="19">
        <v>0.2</v>
      </c>
      <c r="F34" s="19">
        <v>8.1</v>
      </c>
      <c r="G34" s="19">
        <v>43</v>
      </c>
      <c r="H34" s="19">
        <v>0.04</v>
      </c>
      <c r="I34" s="19">
        <v>60</v>
      </c>
      <c r="J34" s="19">
        <v>0</v>
      </c>
      <c r="K34" s="19">
        <v>0.2</v>
      </c>
      <c r="L34" s="32">
        <v>34</v>
      </c>
      <c r="M34" s="32">
        <v>23</v>
      </c>
      <c r="N34" s="32">
        <v>13</v>
      </c>
      <c r="O34" s="32">
        <v>0.3</v>
      </c>
      <c r="P34" s="173"/>
    </row>
    <row r="35" spans="1:16" s="7" customFormat="1" ht="18.75">
      <c r="A35" s="38" t="s">
        <v>59</v>
      </c>
      <c r="B35" s="39" t="s">
        <v>60</v>
      </c>
      <c r="C35" s="40">
        <v>200</v>
      </c>
      <c r="D35" s="41">
        <v>2.2000000000000002</v>
      </c>
      <c r="E35" s="41">
        <v>2.2000000000000002</v>
      </c>
      <c r="F35" s="41">
        <v>22.4</v>
      </c>
      <c r="G35" s="41">
        <v>118</v>
      </c>
      <c r="H35" s="41">
        <v>0.02</v>
      </c>
      <c r="I35" s="41">
        <v>0.2</v>
      </c>
      <c r="J35" s="41">
        <v>0.01</v>
      </c>
      <c r="K35" s="41">
        <v>0</v>
      </c>
      <c r="L35" s="41">
        <v>62</v>
      </c>
      <c r="M35" s="41">
        <v>71</v>
      </c>
      <c r="N35" s="41">
        <v>23</v>
      </c>
      <c r="O35" s="41">
        <v>1</v>
      </c>
      <c r="P35" s="183"/>
    </row>
    <row r="36" spans="1:16" ht="18.75">
      <c r="A36" s="270" t="s">
        <v>30</v>
      </c>
      <c r="B36" s="271"/>
      <c r="C36" s="154">
        <f t="shared" ref="C36:O36" si="4">SUM(C32:C35)</f>
        <v>560</v>
      </c>
      <c r="D36" s="155">
        <f t="shared" si="4"/>
        <v>19.12</v>
      </c>
      <c r="E36" s="155">
        <f t="shared" si="4"/>
        <v>20.82</v>
      </c>
      <c r="F36" s="155">
        <f t="shared" si="4"/>
        <v>91.22</v>
      </c>
      <c r="G36" s="155">
        <f t="shared" si="4"/>
        <v>617.1</v>
      </c>
      <c r="H36" s="155">
        <f t="shared" si="4"/>
        <v>0.27</v>
      </c>
      <c r="I36" s="155">
        <f t="shared" si="4"/>
        <v>60.21</v>
      </c>
      <c r="J36" s="155">
        <f t="shared" si="4"/>
        <v>279.92</v>
      </c>
      <c r="K36" s="155">
        <f t="shared" si="4"/>
        <v>1.06</v>
      </c>
      <c r="L36" s="184">
        <f t="shared" si="4"/>
        <v>258.38</v>
      </c>
      <c r="M36" s="184">
        <f t="shared" si="4"/>
        <v>260.79000000000002</v>
      </c>
      <c r="N36" s="184">
        <f t="shared" si="4"/>
        <v>75.38</v>
      </c>
      <c r="O36" s="184">
        <f t="shared" si="4"/>
        <v>3.09</v>
      </c>
      <c r="P36" s="171"/>
    </row>
    <row r="37" spans="1:16" ht="16.5" customHeight="1">
      <c r="A37" s="261" t="s">
        <v>31</v>
      </c>
      <c r="B37" s="262"/>
      <c r="C37" s="138"/>
      <c r="D37" s="156"/>
      <c r="E37" s="156"/>
      <c r="F37" s="156"/>
      <c r="G37" s="156"/>
      <c r="H37" s="156"/>
      <c r="I37" s="156"/>
      <c r="J37" s="156"/>
      <c r="K37" s="156"/>
      <c r="L37" s="81"/>
      <c r="M37" s="81"/>
      <c r="N37" s="81"/>
      <c r="O37" s="81"/>
      <c r="P37" s="171"/>
    </row>
    <row r="38" spans="1:16" ht="18.75">
      <c r="A38" s="22" t="s">
        <v>61</v>
      </c>
      <c r="B38" s="73" t="s">
        <v>62</v>
      </c>
      <c r="C38" s="88">
        <v>100</v>
      </c>
      <c r="D38" s="76">
        <v>1.2</v>
      </c>
      <c r="E38" s="76">
        <v>3.51</v>
      </c>
      <c r="F38" s="76">
        <v>4.9800000000000004</v>
      </c>
      <c r="G38" s="76">
        <v>40.909999999999997</v>
      </c>
      <c r="H38" s="76">
        <v>0.06</v>
      </c>
      <c r="I38" s="76">
        <v>52.4</v>
      </c>
      <c r="J38" s="76">
        <v>0</v>
      </c>
      <c r="K38" s="76">
        <v>3.3</v>
      </c>
      <c r="L38" s="76">
        <v>15</v>
      </c>
      <c r="M38" s="76">
        <v>27</v>
      </c>
      <c r="N38" s="76">
        <v>16</v>
      </c>
      <c r="O38" s="83">
        <v>0.8</v>
      </c>
      <c r="P38" s="171"/>
    </row>
    <row r="39" spans="1:16" s="3" customFormat="1" ht="18.75">
      <c r="A39" s="42" t="s">
        <v>63</v>
      </c>
      <c r="B39" s="10" t="s">
        <v>64</v>
      </c>
      <c r="C39" s="18">
        <v>200</v>
      </c>
      <c r="D39" s="32">
        <v>2.08</v>
      </c>
      <c r="E39" s="32">
        <v>5.83</v>
      </c>
      <c r="F39" s="32">
        <v>18.02</v>
      </c>
      <c r="G39" s="32">
        <v>134.5</v>
      </c>
      <c r="H39" s="32">
        <v>7.0000000000000007E-2</v>
      </c>
      <c r="I39" s="32">
        <v>9.17</v>
      </c>
      <c r="J39" s="32">
        <v>92.39</v>
      </c>
      <c r="K39" s="32">
        <v>0.25</v>
      </c>
      <c r="L39" s="32">
        <v>97.64</v>
      </c>
      <c r="M39" s="32">
        <v>92.81</v>
      </c>
      <c r="N39" s="32">
        <v>20</v>
      </c>
      <c r="O39" s="58">
        <v>0.1</v>
      </c>
      <c r="P39" s="173"/>
    </row>
    <row r="40" spans="1:16" s="3" customFormat="1" ht="18.75">
      <c r="A40" s="43" t="s">
        <v>65</v>
      </c>
      <c r="B40" s="44" t="s">
        <v>66</v>
      </c>
      <c r="C40" s="45" t="s">
        <v>67</v>
      </c>
      <c r="D40" s="46">
        <v>23.61</v>
      </c>
      <c r="E40" s="46">
        <v>19.86</v>
      </c>
      <c r="F40" s="46">
        <v>60.2</v>
      </c>
      <c r="G40" s="46">
        <v>509.68</v>
      </c>
      <c r="H40" s="32">
        <v>0.14000000000000001</v>
      </c>
      <c r="I40" s="32">
        <v>11.88</v>
      </c>
      <c r="J40" s="32">
        <v>183.33</v>
      </c>
      <c r="K40" s="32">
        <v>3.54</v>
      </c>
      <c r="L40" s="32">
        <v>150.88</v>
      </c>
      <c r="M40" s="32">
        <v>130.63999999999999</v>
      </c>
      <c r="N40" s="32">
        <v>19.809999999999999</v>
      </c>
      <c r="O40" s="32">
        <v>0.18</v>
      </c>
      <c r="P40" s="173"/>
    </row>
    <row r="41" spans="1:16" s="3" customFormat="1" ht="18.75">
      <c r="A41" s="31" t="s">
        <v>68</v>
      </c>
      <c r="B41" s="14" t="s">
        <v>27</v>
      </c>
      <c r="C41" s="15">
        <v>25</v>
      </c>
      <c r="D41" s="16">
        <v>1.9</v>
      </c>
      <c r="E41" s="16">
        <v>0.2</v>
      </c>
      <c r="F41" s="16">
        <v>12.3</v>
      </c>
      <c r="G41" s="16">
        <v>58.75</v>
      </c>
      <c r="H41" s="16">
        <v>2.75E-2</v>
      </c>
      <c r="I41" s="16">
        <v>0</v>
      </c>
      <c r="J41" s="16">
        <v>0</v>
      </c>
      <c r="K41" s="16">
        <v>0.27500000000000002</v>
      </c>
      <c r="L41" s="16">
        <v>5</v>
      </c>
      <c r="M41" s="16">
        <v>16.25</v>
      </c>
      <c r="N41" s="16">
        <v>3.5</v>
      </c>
      <c r="O41" s="16">
        <v>0.27500000000000002</v>
      </c>
      <c r="P41" s="173"/>
    </row>
    <row r="42" spans="1:16" s="3" customFormat="1" ht="18.75">
      <c r="A42" s="31" t="s">
        <v>39</v>
      </c>
      <c r="B42" s="10" t="s">
        <v>69</v>
      </c>
      <c r="C42" s="18">
        <v>100</v>
      </c>
      <c r="D42" s="32">
        <v>0.8</v>
      </c>
      <c r="E42" s="32">
        <v>0.4</v>
      </c>
      <c r="F42" s="32">
        <v>8.1</v>
      </c>
      <c r="G42" s="32">
        <v>47</v>
      </c>
      <c r="H42" s="19">
        <v>0.02</v>
      </c>
      <c r="I42" s="19">
        <v>180</v>
      </c>
      <c r="J42" s="19">
        <v>0</v>
      </c>
      <c r="K42" s="19">
        <v>0.3</v>
      </c>
      <c r="L42" s="32">
        <v>40</v>
      </c>
      <c r="M42" s="32">
        <v>34</v>
      </c>
      <c r="N42" s="32">
        <v>25</v>
      </c>
      <c r="O42" s="32">
        <v>0.8</v>
      </c>
      <c r="P42" s="173"/>
    </row>
    <row r="43" spans="1:16" s="5" customFormat="1" ht="18.75">
      <c r="A43" s="31" t="s">
        <v>41</v>
      </c>
      <c r="B43" s="47" t="s">
        <v>70</v>
      </c>
      <c r="C43" s="18">
        <v>200</v>
      </c>
      <c r="D43" s="32">
        <v>0.3</v>
      </c>
      <c r="E43" s="32">
        <v>0</v>
      </c>
      <c r="F43" s="32">
        <v>20.100000000000001</v>
      </c>
      <c r="G43" s="32">
        <v>81</v>
      </c>
      <c r="H43" s="32">
        <v>0</v>
      </c>
      <c r="I43" s="32">
        <v>0.8</v>
      </c>
      <c r="J43" s="32">
        <v>0</v>
      </c>
      <c r="K43" s="32">
        <v>0</v>
      </c>
      <c r="L43" s="32">
        <v>10</v>
      </c>
      <c r="M43" s="32">
        <v>6</v>
      </c>
      <c r="N43" s="32">
        <v>3</v>
      </c>
      <c r="O43" s="32">
        <v>0.6</v>
      </c>
      <c r="P43" s="177"/>
    </row>
    <row r="44" spans="1:16" ht="21" customHeight="1">
      <c r="A44" s="272" t="s">
        <v>43</v>
      </c>
      <c r="B44" s="273"/>
      <c r="C44" s="157">
        <v>880</v>
      </c>
      <c r="D44" s="158">
        <f t="shared" ref="D44:O44" si="5">SUM(D38:D43)</f>
        <v>29.89</v>
      </c>
      <c r="E44" s="158">
        <f t="shared" si="5"/>
        <v>29.8</v>
      </c>
      <c r="F44" s="158">
        <f t="shared" si="5"/>
        <v>123.7</v>
      </c>
      <c r="G44" s="158">
        <f t="shared" si="5"/>
        <v>871.84</v>
      </c>
      <c r="H44" s="158">
        <f t="shared" si="5"/>
        <v>0.3175</v>
      </c>
      <c r="I44" s="158">
        <v>254.25</v>
      </c>
      <c r="J44" s="158">
        <f t="shared" si="5"/>
        <v>275.72000000000003</v>
      </c>
      <c r="K44" s="158">
        <f t="shared" si="5"/>
        <v>7.665</v>
      </c>
      <c r="L44" s="137">
        <f t="shared" si="5"/>
        <v>318.52</v>
      </c>
      <c r="M44" s="137">
        <f t="shared" si="5"/>
        <v>306.7</v>
      </c>
      <c r="N44" s="137">
        <f t="shared" si="5"/>
        <v>87.31</v>
      </c>
      <c r="O44" s="137">
        <f t="shared" si="5"/>
        <v>2.7549999999999999</v>
      </c>
      <c r="P44" s="171"/>
    </row>
    <row r="45" spans="1:16" s="6" customFormat="1" ht="16.5" customHeight="1">
      <c r="A45" s="274" t="s">
        <v>44</v>
      </c>
      <c r="B45" s="275"/>
      <c r="C45" s="138"/>
      <c r="D45" s="156"/>
      <c r="E45" s="156"/>
      <c r="F45" s="156"/>
      <c r="G45" s="156"/>
      <c r="H45" s="156"/>
      <c r="I45" s="156"/>
      <c r="J45" s="156"/>
      <c r="K45" s="156"/>
      <c r="L45" s="81"/>
      <c r="M45" s="81"/>
      <c r="N45" s="81"/>
      <c r="O45" s="81"/>
      <c r="P45" s="185"/>
    </row>
    <row r="46" spans="1:16" ht="18.75">
      <c r="A46" s="31" t="s">
        <v>45</v>
      </c>
      <c r="B46" s="10" t="s">
        <v>71</v>
      </c>
      <c r="C46" s="18">
        <v>225</v>
      </c>
      <c r="D46" s="32">
        <v>6.52</v>
      </c>
      <c r="E46" s="32">
        <v>5.63</v>
      </c>
      <c r="F46" s="32">
        <v>9</v>
      </c>
      <c r="G46" s="32">
        <v>112.5</v>
      </c>
      <c r="H46" s="32">
        <v>0.09</v>
      </c>
      <c r="I46" s="32">
        <v>1.575</v>
      </c>
      <c r="J46" s="32">
        <v>4.4999999999999998E-2</v>
      </c>
      <c r="K46" s="32">
        <v>0</v>
      </c>
      <c r="L46" s="32">
        <v>270</v>
      </c>
      <c r="M46" s="32">
        <v>202.5</v>
      </c>
      <c r="N46" s="32">
        <v>31.5</v>
      </c>
      <c r="O46" s="32">
        <v>0.22500000000000001</v>
      </c>
      <c r="P46" s="171"/>
    </row>
    <row r="47" spans="1:16" ht="18.75">
      <c r="A47" s="99" t="s">
        <v>72</v>
      </c>
      <c r="B47" s="121" t="s">
        <v>73</v>
      </c>
      <c r="C47" s="11">
        <v>75</v>
      </c>
      <c r="D47" s="12">
        <v>5.9</v>
      </c>
      <c r="E47" s="12">
        <v>4</v>
      </c>
      <c r="F47" s="12">
        <v>39.630000000000003</v>
      </c>
      <c r="G47" s="12">
        <v>218</v>
      </c>
      <c r="H47" s="12">
        <v>0.02</v>
      </c>
      <c r="I47" s="12">
        <v>16.39</v>
      </c>
      <c r="J47" s="12">
        <v>0.05</v>
      </c>
      <c r="K47" s="12">
        <v>0.47</v>
      </c>
      <c r="L47" s="12">
        <v>57.9</v>
      </c>
      <c r="M47" s="12">
        <v>46.5</v>
      </c>
      <c r="N47" s="12">
        <v>8.25</v>
      </c>
      <c r="O47" s="12">
        <v>0.87</v>
      </c>
      <c r="P47" s="171"/>
    </row>
    <row r="48" spans="1:16" ht="18.75">
      <c r="A48" s="263" t="s">
        <v>49</v>
      </c>
      <c r="B48" s="264"/>
      <c r="C48" s="147">
        <f>SUM(C46:C47)</f>
        <v>300</v>
      </c>
      <c r="D48" s="145">
        <f>SUM(D46:D47)</f>
        <v>12.42</v>
      </c>
      <c r="E48" s="145">
        <f t="shared" ref="E48:O48" si="6">SUM(E46:E47)</f>
        <v>9.6300000000000008</v>
      </c>
      <c r="F48" s="145">
        <f t="shared" si="6"/>
        <v>48.63</v>
      </c>
      <c r="G48" s="145">
        <f t="shared" si="6"/>
        <v>330.5</v>
      </c>
      <c r="H48" s="145">
        <f t="shared" si="6"/>
        <v>0.11</v>
      </c>
      <c r="I48" s="145">
        <f t="shared" si="6"/>
        <v>17.965</v>
      </c>
      <c r="J48" s="145">
        <f t="shared" si="6"/>
        <v>9.5000000000000001E-2</v>
      </c>
      <c r="K48" s="145">
        <f t="shared" si="6"/>
        <v>0.47</v>
      </c>
      <c r="L48" s="137">
        <f t="shared" si="6"/>
        <v>327.9</v>
      </c>
      <c r="M48" s="137">
        <f t="shared" si="6"/>
        <v>249</v>
      </c>
      <c r="N48" s="137">
        <f t="shared" si="6"/>
        <v>39.75</v>
      </c>
      <c r="O48" s="137">
        <f t="shared" si="6"/>
        <v>1.095</v>
      </c>
      <c r="P48" s="171"/>
    </row>
    <row r="49" spans="1:17" ht="18.75">
      <c r="A49" s="276" t="s">
        <v>74</v>
      </c>
      <c r="B49" s="277"/>
      <c r="C49" s="278"/>
      <c r="D49" s="159">
        <f t="shared" ref="D49:O50" si="7">D36+D44+D48</f>
        <v>61.43</v>
      </c>
      <c r="E49" s="159">
        <f t="shared" si="7"/>
        <v>60.25</v>
      </c>
      <c r="F49" s="159">
        <f t="shared" si="7"/>
        <v>263.55</v>
      </c>
      <c r="G49" s="159">
        <f t="shared" si="7"/>
        <v>1819.44</v>
      </c>
      <c r="H49" s="159">
        <f t="shared" si="7"/>
        <v>0.69750000000000001</v>
      </c>
      <c r="I49" s="159">
        <f t="shared" si="7"/>
        <v>332.42500000000001</v>
      </c>
      <c r="J49" s="159">
        <f t="shared" si="7"/>
        <v>555.73500000000001</v>
      </c>
      <c r="K49" s="159">
        <f t="shared" si="7"/>
        <v>9.1950000000000003</v>
      </c>
      <c r="L49" s="137">
        <f t="shared" si="7"/>
        <v>904.8</v>
      </c>
      <c r="M49" s="137">
        <f t="shared" si="7"/>
        <v>816.49</v>
      </c>
      <c r="N49" s="137">
        <f t="shared" si="7"/>
        <v>202.44</v>
      </c>
      <c r="O49" s="137">
        <f t="shared" si="7"/>
        <v>6.94</v>
      </c>
      <c r="P49" s="171"/>
    </row>
    <row r="50" spans="1:17" ht="22.5" customHeight="1">
      <c r="A50" s="279" t="s">
        <v>75</v>
      </c>
      <c r="B50" s="280"/>
      <c r="C50" s="160"/>
      <c r="D50" s="159">
        <f t="shared" si="7"/>
        <v>61.43</v>
      </c>
      <c r="E50" s="159">
        <f t="shared" si="7"/>
        <v>60.25</v>
      </c>
      <c r="F50" s="159">
        <f t="shared" si="7"/>
        <v>263.55</v>
      </c>
      <c r="G50" s="159">
        <f t="shared" si="7"/>
        <v>1819.44</v>
      </c>
      <c r="H50" s="159">
        <f t="shared" si="7"/>
        <v>0.69750000000000001</v>
      </c>
      <c r="I50" s="159">
        <f t="shared" si="7"/>
        <v>332.42500000000001</v>
      </c>
      <c r="J50" s="159">
        <f t="shared" si="7"/>
        <v>555.73500000000001</v>
      </c>
      <c r="K50" s="159">
        <f t="shared" si="7"/>
        <v>9.1950000000000003</v>
      </c>
      <c r="L50" s="137">
        <f t="shared" si="7"/>
        <v>904.8</v>
      </c>
      <c r="M50" s="137">
        <f t="shared" si="7"/>
        <v>816.49</v>
      </c>
      <c r="N50" s="137">
        <f t="shared" si="7"/>
        <v>202.44</v>
      </c>
      <c r="O50" s="137">
        <f t="shared" si="7"/>
        <v>6.94</v>
      </c>
      <c r="P50" s="171"/>
    </row>
    <row r="51" spans="1:17" ht="13.5" customHeight="1"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65"/>
    </row>
    <row r="52" spans="1:17" ht="15.75" customHeight="1">
      <c r="A52" s="129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</row>
    <row r="53" spans="1:17" ht="16.5" customHeight="1">
      <c r="A53" s="130" t="s">
        <v>76</v>
      </c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66" t="s">
        <v>1</v>
      </c>
    </row>
    <row r="54" spans="1:17" ht="16.5" customHeight="1">
      <c r="A54" s="329" t="s">
        <v>2</v>
      </c>
      <c r="B54" s="333" t="s">
        <v>3</v>
      </c>
      <c r="C54" s="333" t="s">
        <v>4</v>
      </c>
      <c r="D54" s="281" t="s">
        <v>5</v>
      </c>
      <c r="E54" s="282"/>
      <c r="F54" s="283"/>
      <c r="G54" s="333" t="s">
        <v>6</v>
      </c>
      <c r="H54" s="281" t="s">
        <v>7</v>
      </c>
      <c r="I54" s="282"/>
      <c r="J54" s="282"/>
      <c r="K54" s="282"/>
      <c r="L54" s="284" t="s">
        <v>8</v>
      </c>
      <c r="M54" s="284"/>
      <c r="N54" s="284"/>
      <c r="O54" s="284"/>
      <c r="P54" s="340" t="s">
        <v>9</v>
      </c>
    </row>
    <row r="55" spans="1:17" ht="31.5" customHeight="1">
      <c r="A55" s="330"/>
      <c r="B55" s="334"/>
      <c r="C55" s="334"/>
      <c r="D55" s="131" t="s">
        <v>10</v>
      </c>
      <c r="E55" s="131" t="s">
        <v>11</v>
      </c>
      <c r="F55" s="131" t="s">
        <v>12</v>
      </c>
      <c r="G55" s="334"/>
      <c r="H55" s="131" t="s">
        <v>13</v>
      </c>
      <c r="I55" s="131" t="s">
        <v>14</v>
      </c>
      <c r="J55" s="131" t="s">
        <v>15</v>
      </c>
      <c r="K55" s="187" t="s">
        <v>16</v>
      </c>
      <c r="L55" s="186" t="s">
        <v>17</v>
      </c>
      <c r="M55" s="186" t="s">
        <v>18</v>
      </c>
      <c r="N55" s="186" t="s">
        <v>19</v>
      </c>
      <c r="O55" s="186" t="s">
        <v>20</v>
      </c>
      <c r="P55" s="341"/>
    </row>
    <row r="56" spans="1:17" ht="16.5" customHeight="1">
      <c r="A56" s="274" t="s">
        <v>21</v>
      </c>
      <c r="B56" s="275"/>
      <c r="C56" s="152"/>
      <c r="D56" s="152"/>
      <c r="E56" s="152"/>
      <c r="F56" s="152"/>
      <c r="G56" s="152"/>
      <c r="H56" s="152"/>
      <c r="I56" s="152"/>
      <c r="J56" s="152"/>
      <c r="K56" s="188"/>
      <c r="L56" s="117"/>
      <c r="M56" s="117"/>
      <c r="N56" s="117"/>
      <c r="O56" s="117"/>
      <c r="P56" s="171"/>
    </row>
    <row r="57" spans="1:17" s="3" customFormat="1" ht="18.75">
      <c r="A57" s="161" t="s">
        <v>77</v>
      </c>
      <c r="B57" s="50" t="s">
        <v>78</v>
      </c>
      <c r="C57" s="51" t="s">
        <v>79</v>
      </c>
      <c r="D57" s="52">
        <v>17.399999999999999</v>
      </c>
      <c r="E57" s="52">
        <v>18.43</v>
      </c>
      <c r="F57" s="162">
        <v>60.4</v>
      </c>
      <c r="G57" s="162">
        <v>477.3</v>
      </c>
      <c r="H57" s="52">
        <v>0.2</v>
      </c>
      <c r="I57" s="52">
        <v>0.01</v>
      </c>
      <c r="J57" s="52">
        <v>173</v>
      </c>
      <c r="K57" s="189">
        <v>0.54</v>
      </c>
      <c r="L57" s="52">
        <v>254.22</v>
      </c>
      <c r="M57" s="52">
        <v>308.95999999999998</v>
      </c>
      <c r="N57" s="52">
        <v>76.09</v>
      </c>
      <c r="O57" s="52">
        <v>0.2</v>
      </c>
      <c r="P57" s="173"/>
    </row>
    <row r="58" spans="1:17" s="7" customFormat="1" ht="18.75" customHeight="1">
      <c r="A58" s="31" t="s">
        <v>39</v>
      </c>
      <c r="B58" s="10" t="s">
        <v>80</v>
      </c>
      <c r="C58" s="18">
        <v>100</v>
      </c>
      <c r="D58" s="32">
        <v>0.4</v>
      </c>
      <c r="E58" s="32">
        <v>0.3</v>
      </c>
      <c r="F58" s="32">
        <v>10.3</v>
      </c>
      <c r="G58" s="32">
        <v>47</v>
      </c>
      <c r="H58" s="32">
        <v>0.02</v>
      </c>
      <c r="I58" s="32">
        <v>5</v>
      </c>
      <c r="J58" s="32">
        <v>0</v>
      </c>
      <c r="K58" s="32">
        <v>0.4</v>
      </c>
      <c r="L58" s="32">
        <v>19</v>
      </c>
      <c r="M58" s="32">
        <v>12</v>
      </c>
      <c r="N58" s="32">
        <v>16</v>
      </c>
      <c r="O58" s="62">
        <v>2.2999999999999998</v>
      </c>
      <c r="P58" s="183"/>
    </row>
    <row r="59" spans="1:17" s="7" customFormat="1" ht="18.75">
      <c r="A59" s="31" t="s">
        <v>81</v>
      </c>
      <c r="B59" s="10" t="s">
        <v>82</v>
      </c>
      <c r="C59" s="18">
        <v>200</v>
      </c>
      <c r="D59" s="32">
        <v>3.2</v>
      </c>
      <c r="E59" s="32">
        <v>2.7</v>
      </c>
      <c r="F59" s="32">
        <v>15.9</v>
      </c>
      <c r="G59" s="32">
        <v>79</v>
      </c>
      <c r="H59" s="32">
        <v>0.04</v>
      </c>
      <c r="I59" s="32">
        <v>1.3</v>
      </c>
      <c r="J59" s="32">
        <v>0.02</v>
      </c>
      <c r="K59" s="59">
        <v>0</v>
      </c>
      <c r="L59" s="32">
        <v>126</v>
      </c>
      <c r="M59" s="32">
        <v>90</v>
      </c>
      <c r="N59" s="32">
        <v>14</v>
      </c>
      <c r="O59" s="32">
        <v>0.1</v>
      </c>
      <c r="P59" s="183"/>
    </row>
    <row r="60" spans="1:17" s="7" customFormat="1" ht="18.75">
      <c r="A60" s="285" t="s">
        <v>30</v>
      </c>
      <c r="B60" s="286"/>
      <c r="C60" s="154">
        <v>500</v>
      </c>
      <c r="D60" s="155">
        <f t="shared" ref="D60:O60" si="8">SUM(D57:D59)</f>
        <v>21</v>
      </c>
      <c r="E60" s="155">
        <f t="shared" si="8"/>
        <v>21.43</v>
      </c>
      <c r="F60" s="155">
        <f t="shared" si="8"/>
        <v>86.6</v>
      </c>
      <c r="G60" s="155">
        <f t="shared" si="8"/>
        <v>603.29999999999995</v>
      </c>
      <c r="H60" s="155">
        <f t="shared" si="8"/>
        <v>0.26</v>
      </c>
      <c r="I60" s="155">
        <f t="shared" si="8"/>
        <v>6.31</v>
      </c>
      <c r="J60" s="155">
        <f t="shared" si="8"/>
        <v>173.02</v>
      </c>
      <c r="K60" s="190">
        <f t="shared" si="8"/>
        <v>0.94</v>
      </c>
      <c r="L60" s="184">
        <f t="shared" si="8"/>
        <v>399.22</v>
      </c>
      <c r="M60" s="184">
        <f t="shared" si="8"/>
        <v>410.96</v>
      </c>
      <c r="N60" s="184">
        <f t="shared" si="8"/>
        <v>106.09</v>
      </c>
      <c r="O60" s="184">
        <f t="shared" si="8"/>
        <v>2.6</v>
      </c>
      <c r="P60" s="183"/>
      <c r="Q60" s="192"/>
    </row>
    <row r="61" spans="1:17" s="7" customFormat="1" ht="16.5" customHeight="1">
      <c r="A61" s="274" t="s">
        <v>31</v>
      </c>
      <c r="B61" s="275"/>
      <c r="C61" s="163"/>
      <c r="D61" s="164"/>
      <c r="E61" s="164"/>
      <c r="F61" s="164"/>
      <c r="G61" s="164"/>
      <c r="H61" s="164"/>
      <c r="I61" s="164"/>
      <c r="J61" s="164"/>
      <c r="K61" s="191"/>
      <c r="L61" s="81"/>
      <c r="M61" s="81"/>
      <c r="N61" s="81"/>
      <c r="O61" s="81"/>
      <c r="P61" s="183"/>
    </row>
    <row r="62" spans="1:17" s="3" customFormat="1" ht="18.75">
      <c r="A62" s="53" t="s">
        <v>83</v>
      </c>
      <c r="B62" s="54" t="s">
        <v>84</v>
      </c>
      <c r="C62" s="55">
        <v>70</v>
      </c>
      <c r="D62" s="56">
        <v>0.56000000000000005</v>
      </c>
      <c r="E62" s="56">
        <v>7.0000000000000007E-2</v>
      </c>
      <c r="F62" s="56">
        <v>1.75</v>
      </c>
      <c r="G62" s="56">
        <v>12.25</v>
      </c>
      <c r="H62" s="56">
        <v>1.4999999999999999E-2</v>
      </c>
      <c r="I62" s="56">
        <v>7</v>
      </c>
      <c r="J62" s="56">
        <v>0</v>
      </c>
      <c r="K62" s="56">
        <v>7.0000000000000007E-2</v>
      </c>
      <c r="L62" s="56">
        <v>16.100000000000001</v>
      </c>
      <c r="M62" s="56">
        <v>29.4</v>
      </c>
      <c r="N62" s="56">
        <v>9.8000000000000007</v>
      </c>
      <c r="O62" s="63">
        <v>0.42</v>
      </c>
      <c r="P62" s="173"/>
    </row>
    <row r="63" spans="1:17" s="3" customFormat="1" ht="18" customHeight="1">
      <c r="A63" s="9" t="s">
        <v>85</v>
      </c>
      <c r="B63" s="10" t="s">
        <v>86</v>
      </c>
      <c r="C63" s="18">
        <v>200</v>
      </c>
      <c r="D63" s="32">
        <v>7</v>
      </c>
      <c r="E63" s="32">
        <v>7.8</v>
      </c>
      <c r="F63" s="32">
        <v>16.309999999999999</v>
      </c>
      <c r="G63" s="32">
        <v>181.95</v>
      </c>
      <c r="H63" s="32">
        <v>0.15</v>
      </c>
      <c r="I63" s="32">
        <v>2.4300000000000002</v>
      </c>
      <c r="J63" s="32">
        <v>133.68</v>
      </c>
      <c r="K63" s="59">
        <v>2.4300000000000002</v>
      </c>
      <c r="L63" s="32">
        <v>41.5</v>
      </c>
      <c r="M63" s="32">
        <v>196.69</v>
      </c>
      <c r="N63" s="32">
        <v>38.25</v>
      </c>
      <c r="O63" s="32">
        <v>0.06</v>
      </c>
      <c r="P63" s="173"/>
    </row>
    <row r="64" spans="1:17" s="3" customFormat="1" ht="17.25" customHeight="1">
      <c r="A64" s="64" t="s">
        <v>87</v>
      </c>
      <c r="B64" s="65" t="s">
        <v>88</v>
      </c>
      <c r="C64" s="11">
        <v>120</v>
      </c>
      <c r="D64" s="12">
        <v>10.38</v>
      </c>
      <c r="E64" s="12">
        <v>14.01</v>
      </c>
      <c r="F64" s="12">
        <v>9.69</v>
      </c>
      <c r="G64" s="12">
        <v>200</v>
      </c>
      <c r="H64" s="12">
        <v>0.09</v>
      </c>
      <c r="I64" s="12">
        <v>3.5000000000000003E-2</v>
      </c>
      <c r="J64" s="12">
        <v>3.5900000000000001E-2</v>
      </c>
      <c r="K64" s="12">
        <v>0.32200000000000001</v>
      </c>
      <c r="L64" s="12">
        <v>207.66</v>
      </c>
      <c r="M64" s="12">
        <v>154.22</v>
      </c>
      <c r="N64" s="12">
        <v>12.67</v>
      </c>
      <c r="O64" s="12">
        <v>0.45</v>
      </c>
      <c r="P64" s="173"/>
    </row>
    <row r="65" spans="1:17" s="3" customFormat="1" ht="18.75">
      <c r="A65" s="66" t="s">
        <v>89</v>
      </c>
      <c r="B65" s="39" t="s">
        <v>90</v>
      </c>
      <c r="C65" s="40">
        <v>180</v>
      </c>
      <c r="D65" s="41">
        <v>4.75</v>
      </c>
      <c r="E65" s="41">
        <v>7.4</v>
      </c>
      <c r="F65" s="41">
        <v>32.97</v>
      </c>
      <c r="G65" s="41">
        <v>221.92</v>
      </c>
      <c r="H65" s="41">
        <v>0.16</v>
      </c>
      <c r="I65" s="41">
        <v>0.8</v>
      </c>
      <c r="J65" s="41">
        <v>67.5</v>
      </c>
      <c r="K65" s="205">
        <v>0.18</v>
      </c>
      <c r="L65" s="41">
        <v>46.8</v>
      </c>
      <c r="M65" s="41">
        <v>102.6</v>
      </c>
      <c r="N65" s="41">
        <v>28.8</v>
      </c>
      <c r="O65" s="41">
        <v>3.78</v>
      </c>
      <c r="P65" s="173"/>
    </row>
    <row r="66" spans="1:17" s="3" customFormat="1" ht="18.75">
      <c r="A66" s="31" t="s">
        <v>38</v>
      </c>
      <c r="B66" s="14" t="s">
        <v>27</v>
      </c>
      <c r="C66" s="15">
        <v>35</v>
      </c>
      <c r="D66" s="16">
        <v>2.66</v>
      </c>
      <c r="E66" s="16">
        <v>0.28000000000000003</v>
      </c>
      <c r="F66" s="16">
        <v>17.22</v>
      </c>
      <c r="G66" s="16">
        <v>82.25</v>
      </c>
      <c r="H66" s="16">
        <v>3.85E-2</v>
      </c>
      <c r="I66" s="16">
        <v>0</v>
      </c>
      <c r="J66" s="16">
        <v>0</v>
      </c>
      <c r="K66" s="16">
        <v>0.38500000000000001</v>
      </c>
      <c r="L66" s="16">
        <v>7</v>
      </c>
      <c r="M66" s="16">
        <v>22.75</v>
      </c>
      <c r="N66" s="16">
        <v>4.9000000000000004</v>
      </c>
      <c r="O66" s="16">
        <v>0.38500000000000001</v>
      </c>
      <c r="P66" s="173"/>
    </row>
    <row r="67" spans="1:17" s="3" customFormat="1" ht="18.75">
      <c r="A67" s="13" t="s">
        <v>39</v>
      </c>
      <c r="B67" s="10" t="s">
        <v>91</v>
      </c>
      <c r="C67" s="18">
        <v>100</v>
      </c>
      <c r="D67" s="32">
        <v>1.5</v>
      </c>
      <c r="E67" s="32">
        <v>0.5</v>
      </c>
      <c r="F67" s="32">
        <v>21</v>
      </c>
      <c r="G67" s="32">
        <v>96</v>
      </c>
      <c r="H67" s="32">
        <v>0.04</v>
      </c>
      <c r="I67" s="32">
        <v>10</v>
      </c>
      <c r="J67" s="32">
        <v>0</v>
      </c>
      <c r="K67" s="59">
        <v>0.4</v>
      </c>
      <c r="L67" s="32">
        <v>8</v>
      </c>
      <c r="M67" s="32">
        <v>28</v>
      </c>
      <c r="N67" s="32">
        <v>42</v>
      </c>
      <c r="O67" s="32">
        <v>0.6</v>
      </c>
      <c r="P67" s="173"/>
    </row>
    <row r="68" spans="1:17" s="7" customFormat="1" ht="18.75">
      <c r="A68" s="42" t="s">
        <v>92</v>
      </c>
      <c r="B68" s="47" t="s">
        <v>93</v>
      </c>
      <c r="C68" s="18">
        <v>200</v>
      </c>
      <c r="D68" s="32">
        <v>0.5</v>
      </c>
      <c r="E68" s="32">
        <v>0</v>
      </c>
      <c r="F68" s="32">
        <v>27</v>
      </c>
      <c r="G68" s="32">
        <v>110</v>
      </c>
      <c r="H68" s="32">
        <v>0.01</v>
      </c>
      <c r="I68" s="32">
        <v>0.5</v>
      </c>
      <c r="J68" s="32">
        <v>0</v>
      </c>
      <c r="K68" s="59">
        <v>0</v>
      </c>
      <c r="L68" s="32">
        <v>28</v>
      </c>
      <c r="M68" s="32">
        <v>19</v>
      </c>
      <c r="N68" s="32">
        <v>7</v>
      </c>
      <c r="O68" s="32">
        <v>0.14000000000000001</v>
      </c>
      <c r="P68" s="183"/>
    </row>
    <row r="69" spans="1:17" s="7" customFormat="1" ht="18.75">
      <c r="A69" s="259" t="s">
        <v>43</v>
      </c>
      <c r="B69" s="260"/>
      <c r="C69" s="147">
        <f>SUM(C62:C68)</f>
        <v>905</v>
      </c>
      <c r="D69" s="145">
        <f>SUM(D62:D68)</f>
        <v>27.35</v>
      </c>
      <c r="E69" s="145">
        <f>SUM(E62:E68)</f>
        <v>30.06</v>
      </c>
      <c r="F69" s="155">
        <f>SUM(F62:F68)</f>
        <v>125.94</v>
      </c>
      <c r="G69" s="145">
        <f>SUM(G62:G68)</f>
        <v>904.37</v>
      </c>
      <c r="H69" s="145">
        <f t="shared" ref="H69:O69" si="9">SUM(H62:H68)</f>
        <v>0.50349999999999995</v>
      </c>
      <c r="I69" s="145">
        <f t="shared" si="9"/>
        <v>20.765000000000001</v>
      </c>
      <c r="J69" s="145">
        <f t="shared" si="9"/>
        <v>201.2159</v>
      </c>
      <c r="K69" s="178">
        <f t="shared" si="9"/>
        <v>3.7869999999999999</v>
      </c>
      <c r="L69" s="137">
        <f t="shared" si="9"/>
        <v>355.06</v>
      </c>
      <c r="M69" s="137">
        <f t="shared" si="9"/>
        <v>552.66</v>
      </c>
      <c r="N69" s="137">
        <f t="shared" si="9"/>
        <v>143.41999999999999</v>
      </c>
      <c r="O69" s="137">
        <f t="shared" si="9"/>
        <v>5.835</v>
      </c>
      <c r="P69" s="183"/>
    </row>
    <row r="70" spans="1:17" s="125" customFormat="1" ht="16.5" customHeight="1">
      <c r="A70" s="261" t="s">
        <v>44</v>
      </c>
      <c r="B70" s="262"/>
      <c r="C70" s="133"/>
      <c r="D70" s="139"/>
      <c r="E70" s="139"/>
      <c r="F70" s="139"/>
      <c r="G70" s="139"/>
      <c r="H70" s="139"/>
      <c r="I70" s="139"/>
      <c r="J70" s="139"/>
      <c r="K70" s="175"/>
      <c r="L70" s="32"/>
      <c r="M70" s="32"/>
      <c r="N70" s="32"/>
      <c r="O70" s="32"/>
      <c r="P70" s="206"/>
    </row>
    <row r="71" spans="1:17" s="3" customFormat="1" ht="18.75">
      <c r="A71" s="69" t="s">
        <v>45</v>
      </c>
      <c r="B71" s="67" t="s">
        <v>94</v>
      </c>
      <c r="C71" s="18">
        <v>250</v>
      </c>
      <c r="D71" s="19">
        <v>7.25</v>
      </c>
      <c r="E71" s="19">
        <v>6.25</v>
      </c>
      <c r="F71" s="19">
        <v>10</v>
      </c>
      <c r="G71" s="19">
        <v>125</v>
      </c>
      <c r="H71" s="19">
        <v>0.1</v>
      </c>
      <c r="I71" s="19">
        <v>14.25</v>
      </c>
      <c r="J71" s="19">
        <v>0.05</v>
      </c>
      <c r="K71" s="80">
        <v>0</v>
      </c>
      <c r="L71" s="32">
        <v>300</v>
      </c>
      <c r="M71" s="32">
        <v>225</v>
      </c>
      <c r="N71" s="32">
        <v>35</v>
      </c>
      <c r="O71" s="32">
        <v>0.25</v>
      </c>
      <c r="P71" s="173"/>
    </row>
    <row r="72" spans="1:17" ht="18.75" customHeight="1">
      <c r="A72" s="31" t="s">
        <v>95</v>
      </c>
      <c r="B72" s="193" t="s">
        <v>96</v>
      </c>
      <c r="C72" s="36">
        <v>50</v>
      </c>
      <c r="D72" s="12">
        <v>6.6</v>
      </c>
      <c r="E72" s="12">
        <v>7.5</v>
      </c>
      <c r="F72" s="12">
        <v>43.6</v>
      </c>
      <c r="G72" s="12">
        <v>268.3</v>
      </c>
      <c r="H72" s="12">
        <v>0.06</v>
      </c>
      <c r="I72" s="12">
        <v>0.08</v>
      </c>
      <c r="J72" s="12">
        <v>7.0000000000000007E-2</v>
      </c>
      <c r="K72" s="207">
        <v>0.6</v>
      </c>
      <c r="L72" s="12">
        <v>15.8</v>
      </c>
      <c r="M72" s="12">
        <v>47.5</v>
      </c>
      <c r="N72" s="12">
        <v>10</v>
      </c>
      <c r="O72" s="12">
        <v>0.7</v>
      </c>
      <c r="P72" s="171"/>
    </row>
    <row r="73" spans="1:17" ht="18.75">
      <c r="A73" s="263" t="s">
        <v>49</v>
      </c>
      <c r="B73" s="264"/>
      <c r="C73" s="147">
        <f>SUM(C71:C72)</f>
        <v>300</v>
      </c>
      <c r="D73" s="148">
        <f>SUM(D71:D72)</f>
        <v>13.85</v>
      </c>
      <c r="E73" s="148">
        <f t="shared" ref="E73:O73" si="10">SUM(E71:E72)</f>
        <v>13.75</v>
      </c>
      <c r="F73" s="148">
        <f t="shared" si="10"/>
        <v>53.6</v>
      </c>
      <c r="G73" s="148">
        <f t="shared" si="10"/>
        <v>393.3</v>
      </c>
      <c r="H73" s="148">
        <f t="shared" si="10"/>
        <v>0.16</v>
      </c>
      <c r="I73" s="148">
        <f t="shared" si="10"/>
        <v>14.33</v>
      </c>
      <c r="J73" s="148">
        <f t="shared" si="10"/>
        <v>0.12</v>
      </c>
      <c r="K73" s="179">
        <f t="shared" si="10"/>
        <v>0.6</v>
      </c>
      <c r="L73" s="137">
        <f t="shared" si="10"/>
        <v>315.8</v>
      </c>
      <c r="M73" s="137">
        <f t="shared" si="10"/>
        <v>272.5</v>
      </c>
      <c r="N73" s="137">
        <f t="shared" si="10"/>
        <v>45</v>
      </c>
      <c r="O73" s="137">
        <f t="shared" si="10"/>
        <v>0.95</v>
      </c>
      <c r="P73" s="171"/>
    </row>
    <row r="74" spans="1:17" ht="18.75">
      <c r="A74" s="287" t="s">
        <v>97</v>
      </c>
      <c r="B74" s="288"/>
      <c r="C74" s="289"/>
      <c r="D74" s="148">
        <f t="shared" ref="D74:O75" si="11">D60+D69+D73</f>
        <v>62.2</v>
      </c>
      <c r="E74" s="148">
        <f t="shared" si="11"/>
        <v>65.239999999999995</v>
      </c>
      <c r="F74" s="148">
        <f t="shared" si="11"/>
        <v>266.14</v>
      </c>
      <c r="G74" s="148">
        <f t="shared" si="11"/>
        <v>1900.97</v>
      </c>
      <c r="H74" s="148">
        <f t="shared" si="11"/>
        <v>0.92349999999999999</v>
      </c>
      <c r="I74" s="148">
        <f t="shared" si="11"/>
        <v>41.405000000000001</v>
      </c>
      <c r="J74" s="148">
        <f t="shared" si="11"/>
        <v>374.35590000000002</v>
      </c>
      <c r="K74" s="179">
        <f t="shared" si="11"/>
        <v>5.327</v>
      </c>
      <c r="L74" s="137">
        <f t="shared" si="11"/>
        <v>1070.08</v>
      </c>
      <c r="M74" s="137">
        <f t="shared" si="11"/>
        <v>1236.1199999999999</v>
      </c>
      <c r="N74" s="137">
        <f t="shared" si="11"/>
        <v>294.51</v>
      </c>
      <c r="O74" s="137">
        <f t="shared" si="11"/>
        <v>9.3849999999999998</v>
      </c>
      <c r="P74" s="171"/>
    </row>
    <row r="75" spans="1:17" ht="18.75">
      <c r="A75" s="268" t="s">
        <v>98</v>
      </c>
      <c r="B75" s="269"/>
      <c r="C75" s="149"/>
      <c r="D75" s="148">
        <f t="shared" si="11"/>
        <v>62.2</v>
      </c>
      <c r="E75" s="148">
        <f t="shared" si="11"/>
        <v>65.239999999999995</v>
      </c>
      <c r="F75" s="148">
        <f t="shared" si="11"/>
        <v>266.14</v>
      </c>
      <c r="G75" s="148">
        <f t="shared" si="11"/>
        <v>1900.97</v>
      </c>
      <c r="H75" s="148">
        <f t="shared" si="11"/>
        <v>0.92349999999999999</v>
      </c>
      <c r="I75" s="148">
        <f t="shared" si="11"/>
        <v>41.405000000000001</v>
      </c>
      <c r="J75" s="148">
        <f t="shared" si="11"/>
        <v>374.35590000000002</v>
      </c>
      <c r="K75" s="179">
        <f t="shared" si="11"/>
        <v>5.327</v>
      </c>
      <c r="L75" s="137">
        <f t="shared" si="11"/>
        <v>1070.08</v>
      </c>
      <c r="M75" s="137">
        <f t="shared" si="11"/>
        <v>1236.1199999999999</v>
      </c>
      <c r="N75" s="137">
        <f t="shared" si="11"/>
        <v>294.51</v>
      </c>
      <c r="O75" s="137">
        <f t="shared" si="11"/>
        <v>9.3849999999999998</v>
      </c>
      <c r="P75" s="171"/>
    </row>
    <row r="76" spans="1:17" ht="13.5" customHeight="1"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65"/>
    </row>
    <row r="77" spans="1:17" ht="14.25" customHeight="1">
      <c r="A77" s="129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</row>
    <row r="78" spans="1:17" ht="13.5" customHeight="1">
      <c r="A78" s="130" t="s">
        <v>99</v>
      </c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66" t="s">
        <v>1</v>
      </c>
      <c r="P78" s="208"/>
      <c r="Q78" s="208"/>
    </row>
    <row r="79" spans="1:17" ht="16.5" customHeight="1">
      <c r="A79" s="327" t="s">
        <v>2</v>
      </c>
      <c r="B79" s="331" t="s">
        <v>3</v>
      </c>
      <c r="C79" s="331" t="s">
        <v>4</v>
      </c>
      <c r="D79" s="254" t="s">
        <v>5</v>
      </c>
      <c r="E79" s="254"/>
      <c r="F79" s="254"/>
      <c r="G79" s="254" t="s">
        <v>6</v>
      </c>
      <c r="H79" s="254" t="s">
        <v>7</v>
      </c>
      <c r="I79" s="254"/>
      <c r="J79" s="254"/>
      <c r="K79" s="255"/>
      <c r="L79" s="256" t="s">
        <v>8</v>
      </c>
      <c r="M79" s="256"/>
      <c r="N79" s="256"/>
      <c r="O79" s="256"/>
      <c r="P79" s="340" t="s">
        <v>9</v>
      </c>
    </row>
    <row r="80" spans="1:17" ht="33" customHeight="1">
      <c r="A80" s="328"/>
      <c r="B80" s="332"/>
      <c r="C80" s="332"/>
      <c r="D80" s="132" t="s">
        <v>10</v>
      </c>
      <c r="E80" s="132" t="s">
        <v>11</v>
      </c>
      <c r="F80" s="132" t="s">
        <v>12</v>
      </c>
      <c r="G80" s="337"/>
      <c r="H80" s="132" t="s">
        <v>13</v>
      </c>
      <c r="I80" s="132" t="s">
        <v>14</v>
      </c>
      <c r="J80" s="132" t="s">
        <v>15</v>
      </c>
      <c r="K80" s="168" t="s">
        <v>16</v>
      </c>
      <c r="L80" s="167" t="s">
        <v>17</v>
      </c>
      <c r="M80" s="167" t="s">
        <v>18</v>
      </c>
      <c r="N80" s="167" t="s">
        <v>19</v>
      </c>
      <c r="O80" s="167" t="s">
        <v>20</v>
      </c>
      <c r="P80" s="341"/>
    </row>
    <row r="81" spans="1:16" s="3" customFormat="1" ht="16.5" customHeight="1">
      <c r="A81" s="274" t="s">
        <v>21</v>
      </c>
      <c r="B81" s="275"/>
      <c r="C81" s="152"/>
      <c r="D81" s="153"/>
      <c r="E81" s="153"/>
      <c r="F81" s="153"/>
      <c r="G81" s="153"/>
      <c r="H81" s="153"/>
      <c r="I81" s="153"/>
      <c r="J81" s="153"/>
      <c r="K81" s="209"/>
      <c r="L81" s="181"/>
      <c r="M81" s="181"/>
      <c r="N81" s="181"/>
      <c r="O81" s="181"/>
      <c r="P81" s="173"/>
    </row>
    <row r="82" spans="1:16" s="7" customFormat="1" ht="18.75" customHeight="1">
      <c r="A82" s="89" t="s">
        <v>100</v>
      </c>
      <c r="B82" s="68" t="s">
        <v>101</v>
      </c>
      <c r="C82" s="194" t="s">
        <v>79</v>
      </c>
      <c r="D82" s="195">
        <v>18.71</v>
      </c>
      <c r="E82" s="195">
        <v>19.59</v>
      </c>
      <c r="F82" s="195">
        <v>58.6</v>
      </c>
      <c r="G82" s="195">
        <v>475.54</v>
      </c>
      <c r="H82" s="195">
        <v>0.24</v>
      </c>
      <c r="I82" s="195">
        <v>4.5</v>
      </c>
      <c r="J82" s="195">
        <v>104.65</v>
      </c>
      <c r="K82" s="195">
        <v>5</v>
      </c>
      <c r="L82" s="195">
        <v>145.94</v>
      </c>
      <c r="M82" s="195">
        <v>112.9</v>
      </c>
      <c r="N82" s="195">
        <v>19.28</v>
      </c>
      <c r="O82" s="210">
        <v>1.65</v>
      </c>
      <c r="P82" s="183"/>
    </row>
    <row r="83" spans="1:16" s="3" customFormat="1" ht="18.75">
      <c r="A83" s="13" t="s">
        <v>39</v>
      </c>
      <c r="B83" s="10" t="s">
        <v>40</v>
      </c>
      <c r="C83" s="18">
        <v>100</v>
      </c>
      <c r="D83" s="32">
        <v>0.4</v>
      </c>
      <c r="E83" s="32">
        <v>0.4</v>
      </c>
      <c r="F83" s="32">
        <v>9.8000000000000007</v>
      </c>
      <c r="G83" s="32">
        <v>47</v>
      </c>
      <c r="H83" s="32">
        <v>0.03</v>
      </c>
      <c r="I83" s="32">
        <v>10</v>
      </c>
      <c r="J83" s="32">
        <v>0</v>
      </c>
      <c r="K83" s="59">
        <v>0.2</v>
      </c>
      <c r="L83" s="32">
        <v>16</v>
      </c>
      <c r="M83" s="32">
        <v>11</v>
      </c>
      <c r="N83" s="32">
        <v>9</v>
      </c>
      <c r="O83" s="32">
        <v>2.2000000000000002</v>
      </c>
      <c r="P83" s="173"/>
    </row>
    <row r="84" spans="1:16" s="3" customFormat="1" ht="18.75">
      <c r="A84" s="69" t="s">
        <v>28</v>
      </c>
      <c r="B84" s="17" t="s">
        <v>29</v>
      </c>
      <c r="C84" s="18">
        <v>200</v>
      </c>
      <c r="D84" s="19">
        <v>0.1</v>
      </c>
      <c r="E84" s="19">
        <v>0</v>
      </c>
      <c r="F84" s="19">
        <v>15</v>
      </c>
      <c r="G84" s="19">
        <v>60</v>
      </c>
      <c r="H84" s="19">
        <v>0</v>
      </c>
      <c r="I84" s="19">
        <v>0</v>
      </c>
      <c r="J84" s="19">
        <v>0</v>
      </c>
      <c r="K84" s="80">
        <v>0</v>
      </c>
      <c r="L84" s="32">
        <v>11</v>
      </c>
      <c r="M84" s="32">
        <v>3</v>
      </c>
      <c r="N84" s="32">
        <v>1</v>
      </c>
      <c r="O84" s="32">
        <v>0.3</v>
      </c>
      <c r="P84" s="173"/>
    </row>
    <row r="85" spans="1:16" s="3" customFormat="1" ht="18.75">
      <c r="A85" s="270" t="s">
        <v>30</v>
      </c>
      <c r="B85" s="271"/>
      <c r="C85" s="154">
        <v>500</v>
      </c>
      <c r="D85" s="196">
        <f>SUM(D82:D84)</f>
        <v>19.21</v>
      </c>
      <c r="E85" s="155">
        <f>SUM(E82:E84)</f>
        <v>19.989999999999998</v>
      </c>
      <c r="F85" s="155">
        <f>SUM(F82:F84)</f>
        <v>83.4</v>
      </c>
      <c r="G85" s="155">
        <f>SUM(G82:G84)</f>
        <v>582.54</v>
      </c>
      <c r="H85" s="155">
        <f t="shared" ref="H85:O85" si="12">SUM(H82:H84)</f>
        <v>0.27</v>
      </c>
      <c r="I85" s="155">
        <f t="shared" si="12"/>
        <v>14.5</v>
      </c>
      <c r="J85" s="155">
        <f t="shared" si="12"/>
        <v>104.65</v>
      </c>
      <c r="K85" s="190">
        <f t="shared" si="12"/>
        <v>5.2</v>
      </c>
      <c r="L85" s="184">
        <f t="shared" si="12"/>
        <v>172.94</v>
      </c>
      <c r="M85" s="184">
        <f t="shared" si="12"/>
        <v>126.9</v>
      </c>
      <c r="N85" s="184">
        <f t="shared" si="12"/>
        <v>29.28</v>
      </c>
      <c r="O85" s="184">
        <f t="shared" si="12"/>
        <v>4.1500000000000004</v>
      </c>
      <c r="P85" s="173"/>
    </row>
    <row r="86" spans="1:16" s="3" customFormat="1" ht="18" customHeight="1">
      <c r="A86" s="290" t="s">
        <v>31</v>
      </c>
      <c r="B86" s="291"/>
      <c r="C86" s="34"/>
      <c r="D86" s="21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60"/>
      <c r="P86" s="173"/>
    </row>
    <row r="87" spans="1:16" s="3" customFormat="1" ht="18.75">
      <c r="A87" s="13" t="s">
        <v>102</v>
      </c>
      <c r="B87" s="10" t="s">
        <v>103</v>
      </c>
      <c r="C87" s="18">
        <v>60</v>
      </c>
      <c r="D87" s="32">
        <v>2.94</v>
      </c>
      <c r="E87" s="32">
        <v>5.58</v>
      </c>
      <c r="F87" s="32">
        <v>4.4400000000000004</v>
      </c>
      <c r="G87" s="32">
        <v>104.83</v>
      </c>
      <c r="H87" s="32">
        <v>1.7999999999999999E-2</v>
      </c>
      <c r="I87" s="32">
        <v>6.06</v>
      </c>
      <c r="J87" s="32">
        <v>1.2E-2</v>
      </c>
      <c r="K87" s="32">
        <v>1.38</v>
      </c>
      <c r="L87" s="32">
        <v>99</v>
      </c>
      <c r="M87" s="32">
        <v>85.2</v>
      </c>
      <c r="N87" s="59">
        <v>14.4</v>
      </c>
      <c r="O87" s="32">
        <v>0.84</v>
      </c>
      <c r="P87" s="173"/>
    </row>
    <row r="88" spans="1:16" s="3" customFormat="1" ht="18.75">
      <c r="A88" s="9" t="s">
        <v>104</v>
      </c>
      <c r="B88" s="10" t="s">
        <v>105</v>
      </c>
      <c r="C88" s="18">
        <v>200</v>
      </c>
      <c r="D88" s="32">
        <v>1.89</v>
      </c>
      <c r="E88" s="32">
        <v>5.8</v>
      </c>
      <c r="F88" s="32">
        <v>14.95</v>
      </c>
      <c r="G88" s="32">
        <v>111.55</v>
      </c>
      <c r="H88" s="32">
        <v>0.08</v>
      </c>
      <c r="I88" s="32">
        <v>7.06</v>
      </c>
      <c r="J88" s="32">
        <v>115</v>
      </c>
      <c r="K88" s="59">
        <v>2.16</v>
      </c>
      <c r="L88" s="32">
        <v>14.26</v>
      </c>
      <c r="M88" s="32">
        <v>57.96</v>
      </c>
      <c r="N88" s="32">
        <v>12.55</v>
      </c>
      <c r="O88" s="32">
        <v>0.36</v>
      </c>
      <c r="P88" s="173"/>
    </row>
    <row r="89" spans="1:16" s="3" customFormat="1" ht="18.75">
      <c r="A89" s="70" t="s">
        <v>106</v>
      </c>
      <c r="B89" s="39" t="s">
        <v>107</v>
      </c>
      <c r="C89" s="40">
        <v>100</v>
      </c>
      <c r="D89" s="41">
        <v>13.9</v>
      </c>
      <c r="E89" s="41">
        <v>14.52</v>
      </c>
      <c r="F89" s="41">
        <v>15.8</v>
      </c>
      <c r="G89" s="41">
        <v>231.5</v>
      </c>
      <c r="H89" s="41">
        <v>0.18</v>
      </c>
      <c r="I89" s="41">
        <v>9</v>
      </c>
      <c r="J89" s="41">
        <v>0.45</v>
      </c>
      <c r="K89" s="205">
        <v>42</v>
      </c>
      <c r="L89" s="41">
        <v>185</v>
      </c>
      <c r="M89" s="41">
        <v>55</v>
      </c>
      <c r="N89" s="41">
        <v>0</v>
      </c>
      <c r="O89" s="41">
        <v>0</v>
      </c>
      <c r="P89" s="173"/>
    </row>
    <row r="90" spans="1:16" s="3" customFormat="1" ht="18.75">
      <c r="A90" s="9" t="s">
        <v>108</v>
      </c>
      <c r="B90" s="10" t="s">
        <v>109</v>
      </c>
      <c r="C90" s="18">
        <v>180</v>
      </c>
      <c r="D90" s="32">
        <v>6.79</v>
      </c>
      <c r="E90" s="32">
        <v>1.84</v>
      </c>
      <c r="F90" s="197">
        <v>33.94</v>
      </c>
      <c r="G90" s="32">
        <v>180.31</v>
      </c>
      <c r="H90" s="32">
        <v>7.0000000000000007E-2</v>
      </c>
      <c r="I90" s="32">
        <v>0.01</v>
      </c>
      <c r="J90" s="32">
        <v>180</v>
      </c>
      <c r="K90" s="59">
        <v>0.95</v>
      </c>
      <c r="L90" s="32">
        <v>6.85</v>
      </c>
      <c r="M90" s="32">
        <v>63.18</v>
      </c>
      <c r="N90" s="32">
        <v>9.73</v>
      </c>
      <c r="O90" s="32">
        <v>0.48</v>
      </c>
      <c r="P90" s="173"/>
    </row>
    <row r="91" spans="1:16" s="3" customFormat="1" ht="18.75">
      <c r="A91" s="31" t="s">
        <v>39</v>
      </c>
      <c r="B91" s="10" t="s">
        <v>58</v>
      </c>
      <c r="C91" s="18">
        <v>100</v>
      </c>
      <c r="D91" s="19">
        <v>0.9</v>
      </c>
      <c r="E91" s="19">
        <v>0.2</v>
      </c>
      <c r="F91" s="19">
        <v>8.1</v>
      </c>
      <c r="G91" s="19">
        <v>43</v>
      </c>
      <c r="H91" s="19">
        <v>0.04</v>
      </c>
      <c r="I91" s="19">
        <v>60</v>
      </c>
      <c r="J91" s="19">
        <v>0</v>
      </c>
      <c r="K91" s="80">
        <v>0.2</v>
      </c>
      <c r="L91" s="32">
        <v>34</v>
      </c>
      <c r="M91" s="32">
        <v>23</v>
      </c>
      <c r="N91" s="32">
        <v>13</v>
      </c>
      <c r="O91" s="32">
        <v>0.3</v>
      </c>
      <c r="P91" s="173"/>
    </row>
    <row r="92" spans="1:16" s="7" customFormat="1" ht="18.75">
      <c r="A92" s="31" t="s">
        <v>26</v>
      </c>
      <c r="B92" s="14" t="s">
        <v>27</v>
      </c>
      <c r="C92" s="15">
        <v>40</v>
      </c>
      <c r="D92" s="16">
        <v>3.04</v>
      </c>
      <c r="E92" s="16">
        <v>0.32</v>
      </c>
      <c r="F92" s="16">
        <v>19.68</v>
      </c>
      <c r="G92" s="16">
        <v>94</v>
      </c>
      <c r="H92" s="16">
        <v>4.3999999999999997E-2</v>
      </c>
      <c r="I92" s="16">
        <v>0</v>
      </c>
      <c r="J92" s="16">
        <v>0</v>
      </c>
      <c r="K92" s="16">
        <v>0.44</v>
      </c>
      <c r="L92" s="16">
        <v>8</v>
      </c>
      <c r="M92" s="16">
        <v>26</v>
      </c>
      <c r="N92" s="16">
        <v>5.6</v>
      </c>
      <c r="O92" s="16">
        <v>0.44</v>
      </c>
      <c r="P92" s="183"/>
    </row>
    <row r="93" spans="1:16" s="7" customFormat="1" ht="18.75">
      <c r="A93" s="42" t="s">
        <v>110</v>
      </c>
      <c r="B93" s="47" t="s">
        <v>111</v>
      </c>
      <c r="C93" s="18">
        <v>200</v>
      </c>
      <c r="D93" s="32">
        <v>0.1</v>
      </c>
      <c r="E93" s="32">
        <v>0</v>
      </c>
      <c r="F93" s="32">
        <v>21</v>
      </c>
      <c r="G93" s="32">
        <v>84.4</v>
      </c>
      <c r="H93" s="32">
        <v>0.02</v>
      </c>
      <c r="I93" s="32">
        <v>0.45</v>
      </c>
      <c r="J93" s="32">
        <v>0</v>
      </c>
      <c r="K93" s="59">
        <v>0</v>
      </c>
      <c r="L93" s="32">
        <v>26</v>
      </c>
      <c r="M93" s="32">
        <v>18</v>
      </c>
      <c r="N93" s="32">
        <v>6</v>
      </c>
      <c r="O93" s="32">
        <v>1.25</v>
      </c>
      <c r="P93" s="183"/>
    </row>
    <row r="94" spans="1:16" s="7" customFormat="1" ht="18.75" customHeight="1">
      <c r="A94" s="259" t="s">
        <v>43</v>
      </c>
      <c r="B94" s="260"/>
      <c r="C94" s="147">
        <f t="shared" ref="C94:O94" si="13">SUM(C87:C93)</f>
        <v>880</v>
      </c>
      <c r="D94" s="145">
        <f t="shared" si="13"/>
        <v>29.56</v>
      </c>
      <c r="E94" s="145">
        <f t="shared" si="13"/>
        <v>28.26</v>
      </c>
      <c r="F94" s="145">
        <f t="shared" si="13"/>
        <v>117.91</v>
      </c>
      <c r="G94" s="145">
        <f t="shared" si="13"/>
        <v>849.59</v>
      </c>
      <c r="H94" s="145">
        <f t="shared" si="13"/>
        <v>0.45200000000000001</v>
      </c>
      <c r="I94" s="145">
        <f t="shared" si="13"/>
        <v>82.58</v>
      </c>
      <c r="J94" s="145">
        <f t="shared" si="13"/>
        <v>295.46199999999999</v>
      </c>
      <c r="K94" s="178">
        <f t="shared" si="13"/>
        <v>47.13</v>
      </c>
      <c r="L94" s="137">
        <f t="shared" si="13"/>
        <v>373.11</v>
      </c>
      <c r="M94" s="137">
        <f t="shared" si="13"/>
        <v>328.34</v>
      </c>
      <c r="N94" s="137">
        <f t="shared" si="13"/>
        <v>61.28</v>
      </c>
      <c r="O94" s="137">
        <f t="shared" si="13"/>
        <v>3.67</v>
      </c>
      <c r="P94" s="183"/>
    </row>
    <row r="95" spans="1:16" s="3" customFormat="1" ht="18.75" customHeight="1">
      <c r="A95" s="290" t="s">
        <v>44</v>
      </c>
      <c r="B95" s="291"/>
      <c r="C95" s="20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57"/>
      <c r="P95" s="173"/>
    </row>
    <row r="96" spans="1:16" ht="18.75" customHeight="1">
      <c r="A96" s="99" t="s">
        <v>112</v>
      </c>
      <c r="B96" s="65" t="s">
        <v>113</v>
      </c>
      <c r="C96" s="11">
        <v>240</v>
      </c>
      <c r="D96" s="71">
        <v>6.96</v>
      </c>
      <c r="E96" s="71">
        <v>3.6</v>
      </c>
      <c r="F96" s="71">
        <v>27.36</v>
      </c>
      <c r="G96" s="71">
        <v>170.4</v>
      </c>
      <c r="H96" s="71">
        <v>7.1999999999999995E-2</v>
      </c>
      <c r="I96" s="71">
        <v>1.44</v>
      </c>
      <c r="J96" s="71">
        <v>2.4E-2</v>
      </c>
      <c r="K96" s="211">
        <v>0</v>
      </c>
      <c r="L96" s="12">
        <v>297.60000000000002</v>
      </c>
      <c r="M96" s="12">
        <v>228</v>
      </c>
      <c r="N96" s="12">
        <v>36</v>
      </c>
      <c r="O96" s="12">
        <v>0.24</v>
      </c>
      <c r="P96" s="171"/>
    </row>
    <row r="97" spans="1:16" ht="18.75">
      <c r="A97" s="22" t="s">
        <v>114</v>
      </c>
      <c r="B97" s="49" t="s">
        <v>115</v>
      </c>
      <c r="C97" s="77">
        <v>60</v>
      </c>
      <c r="D97" s="198">
        <v>5.67</v>
      </c>
      <c r="E97" s="198">
        <v>6.62</v>
      </c>
      <c r="F97" s="198">
        <v>48</v>
      </c>
      <c r="G97" s="198">
        <v>229.68</v>
      </c>
      <c r="H97" s="199">
        <v>0.02</v>
      </c>
      <c r="I97" s="199">
        <v>2.1800000000000002</v>
      </c>
      <c r="J97" s="199">
        <v>0.04</v>
      </c>
      <c r="K97" s="212">
        <v>1.33</v>
      </c>
      <c r="L97" s="199">
        <v>20.86</v>
      </c>
      <c r="M97" s="199">
        <v>63.55</v>
      </c>
      <c r="N97" s="199">
        <v>19.920000000000002</v>
      </c>
      <c r="O97" s="199">
        <v>0.79</v>
      </c>
      <c r="P97" s="171"/>
    </row>
    <row r="98" spans="1:16" ht="18.75">
      <c r="A98" s="292" t="s">
        <v>49</v>
      </c>
      <c r="B98" s="293"/>
      <c r="C98" s="120">
        <f>SUM(C96:C97)</f>
        <v>300</v>
      </c>
      <c r="D98" s="200">
        <f>SUM(D96:D97)</f>
        <v>12.63</v>
      </c>
      <c r="E98" s="200">
        <f t="shared" ref="E98:O98" si="14">SUM(E96:E97)</f>
        <v>10.220000000000001</v>
      </c>
      <c r="F98" s="200">
        <f t="shared" si="14"/>
        <v>75.36</v>
      </c>
      <c r="G98" s="200">
        <f t="shared" si="14"/>
        <v>400.08</v>
      </c>
      <c r="H98" s="200">
        <f t="shared" si="14"/>
        <v>9.1999999999999998E-2</v>
      </c>
      <c r="I98" s="200">
        <f t="shared" si="14"/>
        <v>3.62</v>
      </c>
      <c r="J98" s="200">
        <f t="shared" si="14"/>
        <v>6.4000000000000001E-2</v>
      </c>
      <c r="K98" s="200">
        <f t="shared" si="14"/>
        <v>1.33</v>
      </c>
      <c r="L98" s="200">
        <f t="shared" si="14"/>
        <v>318.45999999999998</v>
      </c>
      <c r="M98" s="200">
        <f t="shared" si="14"/>
        <v>291.55</v>
      </c>
      <c r="N98" s="200">
        <f t="shared" si="14"/>
        <v>55.92</v>
      </c>
      <c r="O98" s="200">
        <f t="shared" si="14"/>
        <v>1.03</v>
      </c>
      <c r="P98" s="171"/>
    </row>
    <row r="99" spans="1:16" ht="18.75">
      <c r="A99" s="294" t="s">
        <v>116</v>
      </c>
      <c r="B99" s="295"/>
      <c r="C99" s="296"/>
      <c r="D99" s="200">
        <v>61.4</v>
      </c>
      <c r="E99" s="200">
        <v>58.47</v>
      </c>
      <c r="F99" s="200">
        <v>276.43</v>
      </c>
      <c r="G99" s="200">
        <v>1832.21</v>
      </c>
      <c r="H99" s="200">
        <v>0.81</v>
      </c>
      <c r="I99" s="200">
        <v>100.7</v>
      </c>
      <c r="J99" s="200">
        <v>400.17</v>
      </c>
      <c r="K99" s="200">
        <v>53.66</v>
      </c>
      <c r="L99" s="200">
        <v>886.2</v>
      </c>
      <c r="M99" s="200">
        <v>784.54</v>
      </c>
      <c r="N99" s="200">
        <v>156.84</v>
      </c>
      <c r="O99" s="200">
        <v>9.2200000000000006</v>
      </c>
      <c r="P99" s="171"/>
    </row>
    <row r="100" spans="1:16" ht="18.75">
      <c r="A100" s="297" t="s">
        <v>117</v>
      </c>
      <c r="B100" s="298"/>
      <c r="C100" s="37"/>
      <c r="D100" s="200">
        <v>61.4</v>
      </c>
      <c r="E100" s="200">
        <v>58.47</v>
      </c>
      <c r="F100" s="200">
        <v>276.43</v>
      </c>
      <c r="G100" s="200">
        <v>1832.21</v>
      </c>
      <c r="H100" s="200">
        <v>0.81</v>
      </c>
      <c r="I100" s="200">
        <v>100.7</v>
      </c>
      <c r="J100" s="200">
        <v>400.17</v>
      </c>
      <c r="K100" s="200">
        <v>53.66</v>
      </c>
      <c r="L100" s="200">
        <v>886.2</v>
      </c>
      <c r="M100" s="200">
        <v>784.54</v>
      </c>
      <c r="N100" s="200">
        <v>156.84</v>
      </c>
      <c r="O100" s="200">
        <v>9.2200000000000006</v>
      </c>
      <c r="P100" s="171"/>
    </row>
    <row r="101" spans="1:16" ht="15.75" customHeight="1"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65"/>
    </row>
    <row r="102" spans="1:16" ht="13.5" customHeight="1">
      <c r="A102" s="129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</row>
    <row r="103" spans="1:16" ht="28.5" customHeight="1">
      <c r="A103" s="201" t="s">
        <v>118</v>
      </c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65" t="s">
        <v>1</v>
      </c>
    </row>
    <row r="104" spans="1:16" ht="16.5" customHeight="1">
      <c r="A104" s="327" t="s">
        <v>2</v>
      </c>
      <c r="B104" s="331" t="s">
        <v>3</v>
      </c>
      <c r="C104" s="331" t="s">
        <v>4</v>
      </c>
      <c r="D104" s="254" t="s">
        <v>5</v>
      </c>
      <c r="E104" s="254"/>
      <c r="F104" s="254"/>
      <c r="G104" s="254" t="s">
        <v>6</v>
      </c>
      <c r="H104" s="254" t="s">
        <v>7</v>
      </c>
      <c r="I104" s="254"/>
      <c r="J104" s="254"/>
      <c r="K104" s="255"/>
      <c r="L104" s="256" t="s">
        <v>8</v>
      </c>
      <c r="M104" s="256"/>
      <c r="N104" s="256"/>
      <c r="O104" s="256"/>
      <c r="P104" s="340" t="s">
        <v>9</v>
      </c>
    </row>
    <row r="105" spans="1:16" ht="27.75" customHeight="1">
      <c r="A105" s="328"/>
      <c r="B105" s="332"/>
      <c r="C105" s="332"/>
      <c r="D105" s="132" t="s">
        <v>10</v>
      </c>
      <c r="E105" s="132" t="s">
        <v>11</v>
      </c>
      <c r="F105" s="132" t="s">
        <v>12</v>
      </c>
      <c r="G105" s="337"/>
      <c r="H105" s="132" t="s">
        <v>13</v>
      </c>
      <c r="I105" s="132" t="s">
        <v>14</v>
      </c>
      <c r="J105" s="132" t="s">
        <v>15</v>
      </c>
      <c r="K105" s="168" t="s">
        <v>16</v>
      </c>
      <c r="L105" s="167" t="s">
        <v>17</v>
      </c>
      <c r="M105" s="167" t="s">
        <v>18</v>
      </c>
      <c r="N105" s="167" t="s">
        <v>19</v>
      </c>
      <c r="O105" s="167" t="s">
        <v>20</v>
      </c>
      <c r="P105" s="341"/>
    </row>
    <row r="106" spans="1:16" s="4" customFormat="1" ht="15.75">
      <c r="A106" s="261" t="s">
        <v>21</v>
      </c>
      <c r="B106" s="262"/>
      <c r="C106" s="152"/>
      <c r="D106" s="153"/>
      <c r="E106" s="153"/>
      <c r="F106" s="153"/>
      <c r="G106" s="153"/>
      <c r="H106" s="153"/>
      <c r="I106" s="153"/>
      <c r="J106" s="153"/>
      <c r="K106" s="209"/>
      <c r="L106" s="181"/>
      <c r="M106" s="181"/>
      <c r="N106" s="181"/>
      <c r="O106" s="181"/>
      <c r="P106" s="213"/>
    </row>
    <row r="107" spans="1:16" s="7" customFormat="1" ht="18.75">
      <c r="A107" s="42" t="s">
        <v>119</v>
      </c>
      <c r="B107" s="67" t="s">
        <v>120</v>
      </c>
      <c r="C107" s="18">
        <v>60</v>
      </c>
      <c r="D107" s="32">
        <v>10.36</v>
      </c>
      <c r="E107" s="32">
        <v>7.28</v>
      </c>
      <c r="F107" s="32">
        <v>19.87</v>
      </c>
      <c r="G107" s="32">
        <v>150.69999999999999</v>
      </c>
      <c r="H107" s="32">
        <v>0.1</v>
      </c>
      <c r="I107" s="32">
        <v>0</v>
      </c>
      <c r="J107" s="32">
        <v>75</v>
      </c>
      <c r="K107" s="59">
        <v>0.28000000000000003</v>
      </c>
      <c r="L107" s="32">
        <v>128.22</v>
      </c>
      <c r="M107" s="32">
        <v>102.1</v>
      </c>
      <c r="N107" s="32">
        <v>9</v>
      </c>
      <c r="O107" s="32">
        <v>0.9</v>
      </c>
      <c r="P107" s="183"/>
    </row>
    <row r="108" spans="1:16" s="7" customFormat="1" ht="18.75">
      <c r="A108" s="64" t="s">
        <v>121</v>
      </c>
      <c r="B108" s="65" t="s">
        <v>122</v>
      </c>
      <c r="C108" s="11">
        <v>200</v>
      </c>
      <c r="D108" s="32">
        <v>9.64</v>
      </c>
      <c r="E108" s="32">
        <v>11.97</v>
      </c>
      <c r="F108" s="32">
        <v>41.74</v>
      </c>
      <c r="G108" s="32">
        <v>326.8</v>
      </c>
      <c r="H108" s="32">
        <v>0.2</v>
      </c>
      <c r="I108" s="32">
        <v>0</v>
      </c>
      <c r="J108" s="32">
        <v>183</v>
      </c>
      <c r="K108" s="59">
        <v>7.0000000000000007E-2</v>
      </c>
      <c r="L108" s="32">
        <v>39.450000000000003</v>
      </c>
      <c r="M108" s="32">
        <v>121.09</v>
      </c>
      <c r="N108" s="32">
        <v>30</v>
      </c>
      <c r="O108" s="32">
        <v>0.2</v>
      </c>
      <c r="P108" s="183"/>
    </row>
    <row r="109" spans="1:16" s="3" customFormat="1" ht="18.75">
      <c r="A109" s="31" t="s">
        <v>39</v>
      </c>
      <c r="B109" s="10" t="s">
        <v>69</v>
      </c>
      <c r="C109" s="18">
        <v>100</v>
      </c>
      <c r="D109" s="32">
        <v>0.8</v>
      </c>
      <c r="E109" s="32">
        <v>0.4</v>
      </c>
      <c r="F109" s="32">
        <v>8.1</v>
      </c>
      <c r="G109" s="32">
        <v>47</v>
      </c>
      <c r="H109" s="19">
        <v>0.02</v>
      </c>
      <c r="I109" s="19">
        <v>180</v>
      </c>
      <c r="J109" s="19">
        <v>0</v>
      </c>
      <c r="K109" s="80">
        <v>0.3</v>
      </c>
      <c r="L109" s="32">
        <v>40</v>
      </c>
      <c r="M109" s="32">
        <v>34</v>
      </c>
      <c r="N109" s="32">
        <v>25</v>
      </c>
      <c r="O109" s="32">
        <v>0.8</v>
      </c>
      <c r="P109" s="173"/>
    </row>
    <row r="110" spans="1:16" s="3" customFormat="1" ht="18.75">
      <c r="A110" s="13" t="s">
        <v>123</v>
      </c>
      <c r="B110" s="10" t="s">
        <v>124</v>
      </c>
      <c r="C110" s="18">
        <v>200</v>
      </c>
      <c r="D110" s="32">
        <v>0.1</v>
      </c>
      <c r="E110" s="32">
        <v>0</v>
      </c>
      <c r="F110" s="32">
        <v>15.2</v>
      </c>
      <c r="G110" s="32">
        <v>61</v>
      </c>
      <c r="H110" s="32">
        <v>0</v>
      </c>
      <c r="I110" s="32">
        <v>2.8</v>
      </c>
      <c r="J110" s="32">
        <v>0</v>
      </c>
      <c r="K110" s="59">
        <v>0</v>
      </c>
      <c r="L110" s="32">
        <v>14.2</v>
      </c>
      <c r="M110" s="32">
        <v>4</v>
      </c>
      <c r="N110" s="32">
        <v>2</v>
      </c>
      <c r="O110" s="32">
        <v>0.4</v>
      </c>
      <c r="P110" s="173"/>
    </row>
    <row r="111" spans="1:16" s="3" customFormat="1" ht="18.75" customHeight="1">
      <c r="A111" s="299" t="s">
        <v>30</v>
      </c>
      <c r="B111" s="300"/>
      <c r="C111" s="147">
        <f>SUM(C107:C110)</f>
        <v>560</v>
      </c>
      <c r="D111" s="145">
        <f>SUM(D107:D110)</f>
        <v>20.9</v>
      </c>
      <c r="E111" s="145">
        <f t="shared" ref="E111:O111" si="15">SUM(E107:E110)</f>
        <v>19.649999999999999</v>
      </c>
      <c r="F111" s="145">
        <f t="shared" si="15"/>
        <v>84.91</v>
      </c>
      <c r="G111" s="145">
        <f t="shared" si="15"/>
        <v>585.5</v>
      </c>
      <c r="H111" s="145">
        <f t="shared" si="15"/>
        <v>0.32</v>
      </c>
      <c r="I111" s="145">
        <f t="shared" si="15"/>
        <v>182.8</v>
      </c>
      <c r="J111" s="145">
        <f t="shared" si="15"/>
        <v>258</v>
      </c>
      <c r="K111" s="178">
        <f t="shared" si="15"/>
        <v>0.65</v>
      </c>
      <c r="L111" s="137">
        <f t="shared" si="15"/>
        <v>221.87</v>
      </c>
      <c r="M111" s="137">
        <f t="shared" si="15"/>
        <v>261.19</v>
      </c>
      <c r="N111" s="137">
        <f t="shared" si="15"/>
        <v>66</v>
      </c>
      <c r="O111" s="137">
        <f t="shared" si="15"/>
        <v>2.2999999999999998</v>
      </c>
      <c r="P111" s="173"/>
    </row>
    <row r="112" spans="1:16" s="3" customFormat="1" ht="15.75">
      <c r="A112" s="290" t="s">
        <v>31</v>
      </c>
      <c r="B112" s="291"/>
      <c r="C112" s="20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57"/>
      <c r="P112" s="173"/>
    </row>
    <row r="113" spans="1:16" s="3" customFormat="1" ht="18.75">
      <c r="A113" s="72" t="s">
        <v>125</v>
      </c>
      <c r="B113" s="73" t="s">
        <v>126</v>
      </c>
      <c r="C113" s="74">
        <v>70</v>
      </c>
      <c r="D113" s="75">
        <v>0.69</v>
      </c>
      <c r="E113" s="75">
        <v>5.34</v>
      </c>
      <c r="F113" s="75">
        <v>2.59</v>
      </c>
      <c r="G113" s="75">
        <v>52.5</v>
      </c>
      <c r="H113" s="75">
        <v>0.04</v>
      </c>
      <c r="I113" s="75">
        <v>15.47</v>
      </c>
      <c r="J113" s="75">
        <v>0</v>
      </c>
      <c r="K113" s="75">
        <v>2.31</v>
      </c>
      <c r="L113" s="75">
        <v>10.5</v>
      </c>
      <c r="M113" s="75">
        <v>18.2</v>
      </c>
      <c r="N113" s="75">
        <v>14</v>
      </c>
      <c r="O113" s="82">
        <v>0.63</v>
      </c>
      <c r="P113" s="173"/>
    </row>
    <row r="114" spans="1:16" ht="18.75">
      <c r="A114" s="9" t="s">
        <v>127</v>
      </c>
      <c r="B114" s="10" t="s">
        <v>128</v>
      </c>
      <c r="C114" s="18">
        <v>200</v>
      </c>
      <c r="D114" s="76">
        <v>2.6</v>
      </c>
      <c r="E114" s="76">
        <v>3.5</v>
      </c>
      <c r="F114" s="76">
        <v>15.6</v>
      </c>
      <c r="G114" s="76">
        <v>104.3</v>
      </c>
      <c r="H114" s="76">
        <v>0.1</v>
      </c>
      <c r="I114" s="76">
        <v>21</v>
      </c>
      <c r="J114" s="76">
        <v>10</v>
      </c>
      <c r="K114" s="76">
        <v>18</v>
      </c>
      <c r="L114" s="76">
        <v>125</v>
      </c>
      <c r="M114" s="76">
        <v>91</v>
      </c>
      <c r="N114" s="76">
        <v>5</v>
      </c>
      <c r="O114" s="83">
        <v>0.2</v>
      </c>
      <c r="P114" s="173"/>
    </row>
    <row r="115" spans="1:16" s="7" customFormat="1" ht="18" customHeight="1">
      <c r="A115" s="66" t="s">
        <v>129</v>
      </c>
      <c r="B115" s="39" t="s">
        <v>130</v>
      </c>
      <c r="C115" s="40">
        <v>200</v>
      </c>
      <c r="D115" s="41">
        <v>21.02</v>
      </c>
      <c r="E115" s="41">
        <v>20.239999999999998</v>
      </c>
      <c r="F115" s="41">
        <v>63.07</v>
      </c>
      <c r="G115" s="41">
        <v>440.48</v>
      </c>
      <c r="H115" s="41">
        <v>0.3</v>
      </c>
      <c r="I115" s="41">
        <v>5.32</v>
      </c>
      <c r="J115" s="41">
        <v>0</v>
      </c>
      <c r="K115" s="41">
        <v>0</v>
      </c>
      <c r="L115" s="41">
        <v>260.48</v>
      </c>
      <c r="M115" s="41">
        <v>30.6</v>
      </c>
      <c r="N115" s="41">
        <v>4.66</v>
      </c>
      <c r="O115" s="41">
        <v>8.1000000000000003E-2</v>
      </c>
      <c r="P115" s="173"/>
    </row>
    <row r="116" spans="1:16" s="3" customFormat="1" ht="18.75">
      <c r="A116" s="13" t="s">
        <v>38</v>
      </c>
      <c r="B116" s="14" t="s">
        <v>131</v>
      </c>
      <c r="C116" s="15">
        <v>35</v>
      </c>
      <c r="D116" s="16">
        <v>2.31</v>
      </c>
      <c r="E116" s="32">
        <v>0.42</v>
      </c>
      <c r="F116" s="16">
        <v>11.69</v>
      </c>
      <c r="G116" s="16">
        <v>60.9</v>
      </c>
      <c r="H116" s="16">
        <v>6.3E-2</v>
      </c>
      <c r="I116" s="16">
        <v>0</v>
      </c>
      <c r="J116" s="16">
        <v>0</v>
      </c>
      <c r="K116" s="16">
        <v>0.49</v>
      </c>
      <c r="L116" s="16">
        <v>12.25</v>
      </c>
      <c r="M116" s="16">
        <v>55.3</v>
      </c>
      <c r="N116" s="16">
        <v>16.45</v>
      </c>
      <c r="O116" s="16">
        <v>1.365</v>
      </c>
      <c r="P116" s="171"/>
    </row>
    <row r="117" spans="1:16" ht="18.75">
      <c r="A117" s="31" t="s">
        <v>39</v>
      </c>
      <c r="B117" s="10" t="s">
        <v>80</v>
      </c>
      <c r="C117" s="18">
        <v>100</v>
      </c>
      <c r="D117" s="32">
        <v>0.4</v>
      </c>
      <c r="E117" s="32">
        <v>0.3</v>
      </c>
      <c r="F117" s="32">
        <v>10.3</v>
      </c>
      <c r="G117" s="32">
        <v>47</v>
      </c>
      <c r="H117" s="32">
        <v>0.02</v>
      </c>
      <c r="I117" s="32">
        <v>5</v>
      </c>
      <c r="J117" s="32">
        <v>0</v>
      </c>
      <c r="K117" s="32">
        <v>0.4</v>
      </c>
      <c r="L117" s="32">
        <v>19</v>
      </c>
      <c r="M117" s="32">
        <v>12</v>
      </c>
      <c r="N117" s="32">
        <v>16</v>
      </c>
      <c r="O117" s="62">
        <v>2.2999999999999998</v>
      </c>
      <c r="P117" s="171"/>
    </row>
    <row r="118" spans="1:16" s="3" customFormat="1" ht="18.75">
      <c r="A118" s="31" t="s">
        <v>132</v>
      </c>
      <c r="B118" s="10" t="s">
        <v>133</v>
      </c>
      <c r="C118" s="18">
        <v>200</v>
      </c>
      <c r="D118" s="32">
        <v>1.4</v>
      </c>
      <c r="E118" s="32">
        <v>0</v>
      </c>
      <c r="F118" s="32">
        <v>17.8</v>
      </c>
      <c r="G118" s="32">
        <v>136.80000000000001</v>
      </c>
      <c r="H118" s="32">
        <v>0.09</v>
      </c>
      <c r="I118" s="32">
        <v>7.0000000000000007E-2</v>
      </c>
      <c r="J118" s="32">
        <v>2E-3</v>
      </c>
      <c r="K118" s="32">
        <v>0.98</v>
      </c>
      <c r="L118" s="32">
        <v>119.8</v>
      </c>
      <c r="M118" s="32">
        <v>153.30000000000001</v>
      </c>
      <c r="N118" s="32">
        <v>0.28000000000000003</v>
      </c>
      <c r="O118" s="84">
        <v>0.31</v>
      </c>
      <c r="P118" s="183"/>
    </row>
    <row r="119" spans="1:16" s="3" customFormat="1" ht="19.5" customHeight="1">
      <c r="A119" s="301" t="s">
        <v>43</v>
      </c>
      <c r="B119" s="302"/>
      <c r="C119" s="120">
        <f t="shared" ref="C119:O119" si="16">SUM(C113:C118)</f>
        <v>805</v>
      </c>
      <c r="D119" s="196">
        <f t="shared" si="16"/>
        <v>28.42</v>
      </c>
      <c r="E119" s="202">
        <f t="shared" si="16"/>
        <v>29.8</v>
      </c>
      <c r="F119" s="196">
        <f t="shared" si="16"/>
        <v>121.05</v>
      </c>
      <c r="G119" s="196">
        <f t="shared" si="16"/>
        <v>841.98</v>
      </c>
      <c r="H119" s="196">
        <f t="shared" si="16"/>
        <v>0.61299999999999999</v>
      </c>
      <c r="I119" s="196">
        <f t="shared" si="16"/>
        <v>46.86</v>
      </c>
      <c r="J119" s="196">
        <f t="shared" si="16"/>
        <v>10.002000000000001</v>
      </c>
      <c r="K119" s="196">
        <f t="shared" si="16"/>
        <v>22.18</v>
      </c>
      <c r="L119" s="196">
        <f t="shared" si="16"/>
        <v>547.03</v>
      </c>
      <c r="M119" s="196">
        <f t="shared" si="16"/>
        <v>360.4</v>
      </c>
      <c r="N119" s="196">
        <f t="shared" si="16"/>
        <v>56.39</v>
      </c>
      <c r="O119" s="196">
        <f t="shared" si="16"/>
        <v>4.8860000000000001</v>
      </c>
      <c r="P119" s="173"/>
    </row>
    <row r="120" spans="1:16" s="3" customFormat="1" ht="15.75" customHeight="1">
      <c r="A120" s="290" t="s">
        <v>44</v>
      </c>
      <c r="B120" s="291"/>
      <c r="C120" s="20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57"/>
      <c r="P120" s="173"/>
    </row>
    <row r="121" spans="1:16" s="3" customFormat="1" ht="18.75" customHeight="1">
      <c r="A121" s="69" t="s">
        <v>45</v>
      </c>
      <c r="B121" s="67" t="s">
        <v>134</v>
      </c>
      <c r="C121" s="18">
        <v>250</v>
      </c>
      <c r="D121" s="19">
        <v>7.25</v>
      </c>
      <c r="E121" s="19">
        <v>6.25</v>
      </c>
      <c r="F121" s="19">
        <v>10</v>
      </c>
      <c r="G121" s="19">
        <v>125</v>
      </c>
      <c r="H121" s="19">
        <v>0.1</v>
      </c>
      <c r="I121" s="19">
        <v>14.25</v>
      </c>
      <c r="J121" s="19">
        <v>0.05</v>
      </c>
      <c r="K121" s="80">
        <v>0</v>
      </c>
      <c r="L121" s="32">
        <v>300</v>
      </c>
      <c r="M121" s="32">
        <v>225</v>
      </c>
      <c r="N121" s="32">
        <v>35</v>
      </c>
      <c r="O121" s="32">
        <v>0.25</v>
      </c>
      <c r="P121" s="171"/>
    </row>
    <row r="122" spans="1:16" ht="19.5" customHeight="1">
      <c r="A122" s="203" t="s">
        <v>135</v>
      </c>
      <c r="B122" s="121" t="s">
        <v>136</v>
      </c>
      <c r="C122" s="77">
        <v>50</v>
      </c>
      <c r="D122" s="12">
        <v>7.45</v>
      </c>
      <c r="E122" s="12">
        <v>8.1999999999999993</v>
      </c>
      <c r="F122" s="12">
        <v>28.8</v>
      </c>
      <c r="G122" s="12">
        <v>218</v>
      </c>
      <c r="H122" s="12">
        <v>7.0000000000000007E-2</v>
      </c>
      <c r="I122" s="12">
        <v>2.37</v>
      </c>
      <c r="J122" s="12">
        <v>0.06</v>
      </c>
      <c r="K122" s="207">
        <v>1.22</v>
      </c>
      <c r="L122" s="12">
        <v>22.61</v>
      </c>
      <c r="M122" s="12">
        <v>68.86</v>
      </c>
      <c r="N122" s="12">
        <v>21.58</v>
      </c>
      <c r="O122" s="12">
        <v>0.86</v>
      </c>
      <c r="P122" s="171"/>
    </row>
    <row r="123" spans="1:16" s="6" customFormat="1" ht="18.75">
      <c r="A123" s="292" t="s">
        <v>49</v>
      </c>
      <c r="B123" s="293"/>
      <c r="C123" s="120">
        <f>SUM(C121:C122)</f>
        <v>300</v>
      </c>
      <c r="D123" s="200">
        <f>SUM(D121:D122)</f>
        <v>14.7</v>
      </c>
      <c r="E123" s="200">
        <f t="shared" ref="E123:O123" si="17">SUM(E121:E122)</f>
        <v>14.45</v>
      </c>
      <c r="F123" s="200">
        <f t="shared" si="17"/>
        <v>38.799999999999997</v>
      </c>
      <c r="G123" s="200">
        <f t="shared" si="17"/>
        <v>343</v>
      </c>
      <c r="H123" s="200">
        <f t="shared" si="17"/>
        <v>0.17</v>
      </c>
      <c r="I123" s="200">
        <f t="shared" si="17"/>
        <v>16.62</v>
      </c>
      <c r="J123" s="200">
        <f t="shared" si="17"/>
        <v>0.11</v>
      </c>
      <c r="K123" s="200">
        <f t="shared" si="17"/>
        <v>1.22</v>
      </c>
      <c r="L123" s="200">
        <f t="shared" si="17"/>
        <v>322.61</v>
      </c>
      <c r="M123" s="200">
        <f t="shared" si="17"/>
        <v>293.86</v>
      </c>
      <c r="N123" s="200">
        <f t="shared" si="17"/>
        <v>56.58</v>
      </c>
      <c r="O123" s="200">
        <f t="shared" si="17"/>
        <v>1.1100000000000001</v>
      </c>
      <c r="P123" s="171"/>
    </row>
    <row r="124" spans="1:16" ht="18.75">
      <c r="A124" s="303" t="s">
        <v>137</v>
      </c>
      <c r="B124" s="304"/>
      <c r="C124" s="305"/>
      <c r="D124" s="204">
        <f t="shared" ref="D124:O125" si="18">D111+D119+D123</f>
        <v>64.02</v>
      </c>
      <c r="E124" s="204">
        <f t="shared" si="18"/>
        <v>63.9</v>
      </c>
      <c r="F124" s="204">
        <f t="shared" si="18"/>
        <v>244.76</v>
      </c>
      <c r="G124" s="204">
        <f t="shared" si="18"/>
        <v>1770.48</v>
      </c>
      <c r="H124" s="204">
        <f t="shared" si="18"/>
        <v>1.103</v>
      </c>
      <c r="I124" s="204">
        <f t="shared" si="18"/>
        <v>246.28</v>
      </c>
      <c r="J124" s="204">
        <f t="shared" si="18"/>
        <v>268.11200000000002</v>
      </c>
      <c r="K124" s="204">
        <f t="shared" si="18"/>
        <v>24.05</v>
      </c>
      <c r="L124" s="204">
        <f t="shared" si="18"/>
        <v>1091.51</v>
      </c>
      <c r="M124" s="204">
        <f t="shared" si="18"/>
        <v>915.45</v>
      </c>
      <c r="N124" s="204">
        <f t="shared" si="18"/>
        <v>178.97</v>
      </c>
      <c r="O124" s="204">
        <f t="shared" si="18"/>
        <v>8.2959999999999994</v>
      </c>
      <c r="P124" s="171"/>
    </row>
    <row r="125" spans="1:16" ht="18.75">
      <c r="A125" s="306" t="s">
        <v>138</v>
      </c>
      <c r="B125" s="307"/>
      <c r="C125" s="51"/>
      <c r="D125" s="204">
        <f t="shared" si="18"/>
        <v>64.02</v>
      </c>
      <c r="E125" s="204">
        <f t="shared" si="18"/>
        <v>63.9</v>
      </c>
      <c r="F125" s="204">
        <f t="shared" si="18"/>
        <v>244.76</v>
      </c>
      <c r="G125" s="204">
        <f t="shared" si="18"/>
        <v>1770.48</v>
      </c>
      <c r="H125" s="204">
        <f t="shared" si="18"/>
        <v>1.103</v>
      </c>
      <c r="I125" s="204">
        <f t="shared" si="18"/>
        <v>246.28</v>
      </c>
      <c r="J125" s="204">
        <f t="shared" si="18"/>
        <v>268.11200000000002</v>
      </c>
      <c r="K125" s="204">
        <f t="shared" si="18"/>
        <v>24.05</v>
      </c>
      <c r="L125" s="204">
        <f t="shared" si="18"/>
        <v>1091.51</v>
      </c>
      <c r="M125" s="204">
        <f t="shared" si="18"/>
        <v>915.45</v>
      </c>
      <c r="N125" s="204">
        <f t="shared" si="18"/>
        <v>178.97</v>
      </c>
      <c r="O125" s="204">
        <f t="shared" si="18"/>
        <v>8.2959999999999994</v>
      </c>
      <c r="P125" s="171"/>
    </row>
    <row r="126" spans="1:16" ht="17.25" customHeight="1"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65"/>
    </row>
    <row r="127" spans="1:16" ht="17.25" customHeight="1">
      <c r="A127" s="129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</row>
    <row r="128" spans="1:16" ht="17.25" customHeight="1">
      <c r="A128" s="201" t="s">
        <v>139</v>
      </c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66" t="s">
        <v>1</v>
      </c>
    </row>
    <row r="129" spans="1:16" ht="13.5" customHeight="1">
      <c r="A129" s="327" t="s">
        <v>2</v>
      </c>
      <c r="B129" s="331" t="s">
        <v>3</v>
      </c>
      <c r="C129" s="331" t="s">
        <v>4</v>
      </c>
      <c r="D129" s="254" t="s">
        <v>5</v>
      </c>
      <c r="E129" s="254"/>
      <c r="F129" s="254"/>
      <c r="G129" s="256" t="s">
        <v>6</v>
      </c>
      <c r="H129" s="254" t="s">
        <v>7</v>
      </c>
      <c r="I129" s="254"/>
      <c r="J129" s="254"/>
      <c r="K129" s="255"/>
      <c r="L129" s="256" t="s">
        <v>8</v>
      </c>
      <c r="M129" s="256"/>
      <c r="N129" s="256"/>
      <c r="O129" s="256"/>
      <c r="P129" s="340" t="s">
        <v>9</v>
      </c>
    </row>
    <row r="130" spans="1:16" ht="32.25" customHeight="1">
      <c r="A130" s="328"/>
      <c r="B130" s="332"/>
      <c r="C130" s="332"/>
      <c r="D130" s="132" t="s">
        <v>10</v>
      </c>
      <c r="E130" s="132" t="s">
        <v>11</v>
      </c>
      <c r="F130" s="132" t="s">
        <v>12</v>
      </c>
      <c r="G130" s="256"/>
      <c r="H130" s="132" t="s">
        <v>13</v>
      </c>
      <c r="I130" s="132" t="s">
        <v>14</v>
      </c>
      <c r="J130" s="132" t="s">
        <v>15</v>
      </c>
      <c r="K130" s="168" t="s">
        <v>16</v>
      </c>
      <c r="L130" s="167" t="s">
        <v>17</v>
      </c>
      <c r="M130" s="167" t="s">
        <v>18</v>
      </c>
      <c r="N130" s="167" t="s">
        <v>19</v>
      </c>
      <c r="O130" s="167" t="s">
        <v>20</v>
      </c>
      <c r="P130" s="341"/>
    </row>
    <row r="131" spans="1:16" ht="21" customHeight="1">
      <c r="A131" s="261" t="s">
        <v>21</v>
      </c>
      <c r="B131" s="262"/>
      <c r="C131" s="152"/>
      <c r="D131" s="153"/>
      <c r="E131" s="153"/>
      <c r="F131" s="153"/>
      <c r="G131" s="153"/>
      <c r="H131" s="153"/>
      <c r="I131" s="153"/>
      <c r="J131" s="153"/>
      <c r="K131" s="209"/>
      <c r="L131" s="181"/>
      <c r="M131" s="181"/>
      <c r="N131" s="181"/>
      <c r="O131" s="181"/>
      <c r="P131" s="183"/>
    </row>
    <row r="132" spans="1:16" ht="18.75">
      <c r="A132" s="64" t="s">
        <v>56</v>
      </c>
      <c r="B132" s="65" t="s">
        <v>140</v>
      </c>
      <c r="C132" s="11">
        <v>60</v>
      </c>
      <c r="D132" s="12">
        <v>2.74</v>
      </c>
      <c r="E132" s="12">
        <v>13.84</v>
      </c>
      <c r="F132" s="12">
        <v>18</v>
      </c>
      <c r="G132" s="12">
        <v>207.52</v>
      </c>
      <c r="H132" s="12">
        <v>0.05</v>
      </c>
      <c r="I132" s="12">
        <v>0</v>
      </c>
      <c r="J132" s="12">
        <v>60</v>
      </c>
      <c r="K132" s="207">
        <v>0.3</v>
      </c>
      <c r="L132" s="12">
        <v>49.2</v>
      </c>
      <c r="M132" s="12">
        <v>13</v>
      </c>
      <c r="N132" s="12">
        <v>6.05</v>
      </c>
      <c r="O132" s="12">
        <v>1.28</v>
      </c>
      <c r="P132" s="177"/>
    </row>
    <row r="133" spans="1:16" ht="18.75">
      <c r="A133" s="214" t="s">
        <v>141</v>
      </c>
      <c r="B133" s="113" t="s">
        <v>142</v>
      </c>
      <c r="C133" s="18">
        <v>200</v>
      </c>
      <c r="D133" s="32">
        <v>12.39</v>
      </c>
      <c r="E133" s="32">
        <v>4.3899999999999997</v>
      </c>
      <c r="F133" s="32">
        <v>37.299999999999997</v>
      </c>
      <c r="G133" s="32">
        <v>231.82</v>
      </c>
      <c r="H133" s="32">
        <v>0.2</v>
      </c>
      <c r="I133" s="32">
        <v>0</v>
      </c>
      <c r="J133" s="32">
        <v>191.74</v>
      </c>
      <c r="K133" s="59">
        <v>12</v>
      </c>
      <c r="L133" s="32">
        <v>95</v>
      </c>
      <c r="M133" s="32">
        <v>95</v>
      </c>
      <c r="N133" s="32">
        <v>21</v>
      </c>
      <c r="O133" s="32">
        <v>3.6</v>
      </c>
      <c r="P133" s="177"/>
    </row>
    <row r="134" spans="1:16" ht="18.75">
      <c r="A134" s="31" t="s">
        <v>39</v>
      </c>
      <c r="B134" s="10" t="s">
        <v>143</v>
      </c>
      <c r="C134" s="18">
        <v>100</v>
      </c>
      <c r="D134" s="19">
        <v>0.8</v>
      </c>
      <c r="E134" s="19">
        <v>0.2</v>
      </c>
      <c r="F134" s="19">
        <v>7.5</v>
      </c>
      <c r="G134" s="19">
        <v>38</v>
      </c>
      <c r="H134" s="19">
        <v>0.06</v>
      </c>
      <c r="I134" s="19">
        <v>38</v>
      </c>
      <c r="J134" s="19">
        <v>0</v>
      </c>
      <c r="K134" s="80">
        <v>0.2</v>
      </c>
      <c r="L134" s="32">
        <v>35</v>
      </c>
      <c r="M134" s="32">
        <v>11</v>
      </c>
      <c r="N134" s="32">
        <v>17</v>
      </c>
      <c r="O134" s="32">
        <v>0.1</v>
      </c>
      <c r="P134" s="177"/>
    </row>
    <row r="135" spans="1:16" s="3" customFormat="1" ht="18.75">
      <c r="A135" s="50" t="s">
        <v>144</v>
      </c>
      <c r="B135" s="10" t="s">
        <v>145</v>
      </c>
      <c r="C135" s="18">
        <v>200</v>
      </c>
      <c r="D135" s="32">
        <v>3.6</v>
      </c>
      <c r="E135" s="32">
        <v>3.3</v>
      </c>
      <c r="F135" s="32">
        <v>25</v>
      </c>
      <c r="G135" s="32">
        <v>144</v>
      </c>
      <c r="H135" s="32">
        <v>0.04</v>
      </c>
      <c r="I135" s="32">
        <v>1.3</v>
      </c>
      <c r="J135" s="32">
        <v>0.02</v>
      </c>
      <c r="K135" s="59">
        <v>0</v>
      </c>
      <c r="L135" s="32">
        <v>124</v>
      </c>
      <c r="M135" s="32">
        <v>110</v>
      </c>
      <c r="N135" s="32">
        <v>27</v>
      </c>
      <c r="O135" s="32">
        <v>0.8</v>
      </c>
      <c r="P135" s="183"/>
    </row>
    <row r="136" spans="1:16" s="7" customFormat="1" ht="18.75">
      <c r="A136" s="308" t="s">
        <v>30</v>
      </c>
      <c r="B136" s="309"/>
      <c r="C136" s="215">
        <f t="shared" ref="C136:O136" si="19">SUM(C132:C135)</f>
        <v>560</v>
      </c>
      <c r="D136" s="216">
        <f t="shared" si="19"/>
        <v>19.53</v>
      </c>
      <c r="E136" s="216">
        <f t="shared" si="19"/>
        <v>21.73</v>
      </c>
      <c r="F136" s="216">
        <f t="shared" si="19"/>
        <v>87.8</v>
      </c>
      <c r="G136" s="216">
        <f t="shared" si="19"/>
        <v>621.34</v>
      </c>
      <c r="H136" s="216">
        <f t="shared" si="19"/>
        <v>0.35</v>
      </c>
      <c r="I136" s="216">
        <f t="shared" si="19"/>
        <v>39.299999999999997</v>
      </c>
      <c r="J136" s="216">
        <f t="shared" si="19"/>
        <v>251.76</v>
      </c>
      <c r="K136" s="225">
        <f t="shared" si="19"/>
        <v>12.5</v>
      </c>
      <c r="L136" s="226">
        <f t="shared" si="19"/>
        <v>303.2</v>
      </c>
      <c r="M136" s="226">
        <f t="shared" si="19"/>
        <v>229</v>
      </c>
      <c r="N136" s="226">
        <f t="shared" si="19"/>
        <v>71.05</v>
      </c>
      <c r="O136" s="226">
        <f t="shared" si="19"/>
        <v>5.78</v>
      </c>
      <c r="P136" s="176"/>
    </row>
    <row r="137" spans="1:16" s="5" customFormat="1" ht="15.75" customHeight="1">
      <c r="A137" s="290" t="s">
        <v>31</v>
      </c>
      <c r="B137" s="291"/>
      <c r="C137" s="20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57"/>
      <c r="P137" s="171"/>
    </row>
    <row r="138" spans="1:16" ht="18.75">
      <c r="A138" s="72" t="s">
        <v>146</v>
      </c>
      <c r="B138" s="73" t="s">
        <v>147</v>
      </c>
      <c r="C138" s="88">
        <v>60</v>
      </c>
      <c r="D138" s="76">
        <v>0.88</v>
      </c>
      <c r="E138" s="76">
        <v>5.86</v>
      </c>
      <c r="F138" s="76">
        <v>1.62</v>
      </c>
      <c r="G138" s="76">
        <v>65.400000000000006</v>
      </c>
      <c r="H138" s="76">
        <v>1.2E-2</v>
      </c>
      <c r="I138" s="76">
        <v>6.66</v>
      </c>
      <c r="J138" s="76">
        <v>0</v>
      </c>
      <c r="K138" s="76">
        <v>1.68</v>
      </c>
      <c r="L138" s="76">
        <v>18.600000000000001</v>
      </c>
      <c r="M138" s="76">
        <v>23.4</v>
      </c>
      <c r="N138" s="76">
        <v>7.62</v>
      </c>
      <c r="O138" s="83">
        <v>0.3</v>
      </c>
      <c r="P138" s="173"/>
    </row>
    <row r="139" spans="1:16" s="3" customFormat="1" ht="18.75">
      <c r="A139" s="42" t="s">
        <v>63</v>
      </c>
      <c r="B139" s="10" t="s">
        <v>64</v>
      </c>
      <c r="C139" s="18">
        <v>200</v>
      </c>
      <c r="D139" s="32">
        <v>2.08</v>
      </c>
      <c r="E139" s="32">
        <v>5.83</v>
      </c>
      <c r="F139" s="32">
        <v>18.02</v>
      </c>
      <c r="G139" s="32">
        <v>134.5</v>
      </c>
      <c r="H139" s="32">
        <v>7.0000000000000007E-2</v>
      </c>
      <c r="I139" s="32">
        <v>9.17</v>
      </c>
      <c r="J139" s="32">
        <v>92.39</v>
      </c>
      <c r="K139" s="32">
        <v>0.25</v>
      </c>
      <c r="L139" s="32">
        <v>97.64</v>
      </c>
      <c r="M139" s="32">
        <v>92.81</v>
      </c>
      <c r="N139" s="32">
        <v>20</v>
      </c>
      <c r="O139" s="58">
        <v>0.1</v>
      </c>
      <c r="P139" s="171"/>
    </row>
    <row r="140" spans="1:16" s="3" customFormat="1" ht="18.75">
      <c r="A140" s="89" t="s">
        <v>148</v>
      </c>
      <c r="B140" s="90" t="s">
        <v>149</v>
      </c>
      <c r="C140" s="91">
        <v>120</v>
      </c>
      <c r="D140" s="92">
        <v>16.64</v>
      </c>
      <c r="E140" s="92">
        <v>7.84</v>
      </c>
      <c r="F140" s="92">
        <v>8.2200000000000006</v>
      </c>
      <c r="G140" s="92">
        <v>176.43</v>
      </c>
      <c r="H140" s="92">
        <v>0.05</v>
      </c>
      <c r="I140" s="92">
        <v>11.9</v>
      </c>
      <c r="J140" s="92">
        <v>350</v>
      </c>
      <c r="K140" s="92">
        <v>2.41</v>
      </c>
      <c r="L140" s="92">
        <v>202.66</v>
      </c>
      <c r="M140" s="92">
        <v>326.58</v>
      </c>
      <c r="N140" s="92">
        <v>31.2</v>
      </c>
      <c r="O140" s="92">
        <v>0</v>
      </c>
      <c r="P140" s="173"/>
    </row>
    <row r="141" spans="1:16" ht="18" customHeight="1">
      <c r="A141" s="13" t="s">
        <v>150</v>
      </c>
      <c r="B141" s="10" t="s">
        <v>151</v>
      </c>
      <c r="C141" s="18">
        <v>180</v>
      </c>
      <c r="D141" s="32">
        <v>4.41</v>
      </c>
      <c r="E141" s="32">
        <v>7.2</v>
      </c>
      <c r="F141" s="32">
        <v>40.5</v>
      </c>
      <c r="G141" s="32">
        <v>245.52</v>
      </c>
      <c r="H141" s="32">
        <v>0.03</v>
      </c>
      <c r="I141" s="32">
        <v>0</v>
      </c>
      <c r="J141" s="32">
        <v>0.05</v>
      </c>
      <c r="K141" s="32">
        <v>0.35</v>
      </c>
      <c r="L141" s="32">
        <v>6.12</v>
      </c>
      <c r="M141" s="32">
        <v>84.96</v>
      </c>
      <c r="N141" s="106">
        <v>27.36</v>
      </c>
      <c r="O141" s="81">
        <v>0.64</v>
      </c>
      <c r="P141" s="177"/>
    </row>
    <row r="142" spans="1:16" s="3" customFormat="1" ht="18.75">
      <c r="A142" s="31" t="s">
        <v>26</v>
      </c>
      <c r="B142" s="14" t="s">
        <v>27</v>
      </c>
      <c r="C142" s="15">
        <v>35</v>
      </c>
      <c r="D142" s="16">
        <v>2.66</v>
      </c>
      <c r="E142" s="16">
        <v>0.28000000000000003</v>
      </c>
      <c r="F142" s="16">
        <v>17.22</v>
      </c>
      <c r="G142" s="16">
        <v>82.25</v>
      </c>
      <c r="H142" s="16">
        <v>3.85E-2</v>
      </c>
      <c r="I142" s="16">
        <v>0</v>
      </c>
      <c r="J142" s="16">
        <v>0</v>
      </c>
      <c r="K142" s="16">
        <v>0.38500000000000001</v>
      </c>
      <c r="L142" s="16">
        <v>7</v>
      </c>
      <c r="M142" s="16">
        <v>22.75</v>
      </c>
      <c r="N142" s="16">
        <v>4.9000000000000004</v>
      </c>
      <c r="O142" s="16">
        <v>0.38500000000000001</v>
      </c>
      <c r="P142" s="171"/>
    </row>
    <row r="143" spans="1:16" ht="18.75">
      <c r="A143" s="13" t="s">
        <v>39</v>
      </c>
      <c r="B143" s="10" t="s">
        <v>40</v>
      </c>
      <c r="C143" s="18">
        <v>100</v>
      </c>
      <c r="D143" s="32">
        <v>0.4</v>
      </c>
      <c r="E143" s="32">
        <v>0.4</v>
      </c>
      <c r="F143" s="32">
        <v>9.8000000000000007</v>
      </c>
      <c r="G143" s="32">
        <v>47</v>
      </c>
      <c r="H143" s="32">
        <v>0.03</v>
      </c>
      <c r="I143" s="32">
        <v>10</v>
      </c>
      <c r="J143" s="32">
        <v>0</v>
      </c>
      <c r="K143" s="59">
        <v>0.2</v>
      </c>
      <c r="L143" s="32">
        <v>16</v>
      </c>
      <c r="M143" s="32">
        <v>11</v>
      </c>
      <c r="N143" s="32">
        <v>9</v>
      </c>
      <c r="O143" s="32">
        <v>2.2000000000000002</v>
      </c>
      <c r="P143" s="171"/>
    </row>
    <row r="144" spans="1:16" s="3" customFormat="1" ht="18.75">
      <c r="A144" s="31" t="s">
        <v>152</v>
      </c>
      <c r="B144" s="10" t="s">
        <v>153</v>
      </c>
      <c r="C144" s="18">
        <v>200</v>
      </c>
      <c r="D144" s="32">
        <v>0.7</v>
      </c>
      <c r="E144" s="32">
        <v>0.3</v>
      </c>
      <c r="F144" s="32">
        <v>21.22</v>
      </c>
      <c r="G144" s="32">
        <v>97</v>
      </c>
      <c r="H144" s="19">
        <v>0.01</v>
      </c>
      <c r="I144" s="19">
        <v>70</v>
      </c>
      <c r="J144" s="19">
        <v>0</v>
      </c>
      <c r="K144" s="19">
        <v>0</v>
      </c>
      <c r="L144" s="19">
        <v>12</v>
      </c>
      <c r="M144" s="19">
        <v>3</v>
      </c>
      <c r="N144" s="19">
        <v>3</v>
      </c>
      <c r="O144" s="227">
        <v>1.5</v>
      </c>
      <c r="P144" s="171"/>
    </row>
    <row r="145" spans="1:16" s="5" customFormat="1" ht="18.75" customHeight="1">
      <c r="A145" s="301" t="s">
        <v>43</v>
      </c>
      <c r="B145" s="302"/>
      <c r="C145" s="120">
        <f>SUM(C138:C144)</f>
        <v>895</v>
      </c>
      <c r="D145" s="196">
        <f t="shared" ref="D145:O145" si="20">SUM(D138:D144)</f>
        <v>27.77</v>
      </c>
      <c r="E145" s="196">
        <f t="shared" si="20"/>
        <v>27.71</v>
      </c>
      <c r="F145" s="196">
        <f t="shared" si="20"/>
        <v>116.6</v>
      </c>
      <c r="G145" s="196">
        <f t="shared" si="20"/>
        <v>848.1</v>
      </c>
      <c r="H145" s="196">
        <f t="shared" si="20"/>
        <v>0.24049999999999999</v>
      </c>
      <c r="I145" s="196">
        <f t="shared" si="20"/>
        <v>107.73</v>
      </c>
      <c r="J145" s="196">
        <f t="shared" si="20"/>
        <v>442.44</v>
      </c>
      <c r="K145" s="196">
        <f t="shared" si="20"/>
        <v>5.2750000000000004</v>
      </c>
      <c r="L145" s="196">
        <f t="shared" si="20"/>
        <v>360.02</v>
      </c>
      <c r="M145" s="196">
        <f t="shared" si="20"/>
        <v>564.5</v>
      </c>
      <c r="N145" s="196">
        <f t="shared" si="20"/>
        <v>103.08</v>
      </c>
      <c r="O145" s="196">
        <f t="shared" si="20"/>
        <v>5.125</v>
      </c>
      <c r="P145" s="171"/>
    </row>
    <row r="146" spans="1:16" s="3" customFormat="1" ht="15.75" customHeight="1">
      <c r="A146" s="290" t="s">
        <v>44</v>
      </c>
      <c r="B146" s="291"/>
      <c r="C146" s="20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57"/>
      <c r="P146" s="183"/>
    </row>
    <row r="147" spans="1:16" s="3" customFormat="1" ht="18" customHeight="1">
      <c r="A147" s="22" t="s">
        <v>154</v>
      </c>
      <c r="B147" s="93" t="s">
        <v>155</v>
      </c>
      <c r="C147" s="18">
        <v>250</v>
      </c>
      <c r="D147" s="19">
        <v>7.5</v>
      </c>
      <c r="E147" s="19">
        <v>6.25</v>
      </c>
      <c r="F147" s="19">
        <v>27.5</v>
      </c>
      <c r="G147" s="19">
        <v>202</v>
      </c>
      <c r="H147" s="19">
        <v>7.4999999999999997E-2</v>
      </c>
      <c r="I147" s="19">
        <v>1.5</v>
      </c>
      <c r="J147" s="19">
        <v>0.05</v>
      </c>
      <c r="K147" s="19">
        <v>0</v>
      </c>
      <c r="L147" s="19">
        <v>297.5</v>
      </c>
      <c r="M147" s="19">
        <v>227.5</v>
      </c>
      <c r="N147" s="19">
        <v>35</v>
      </c>
      <c r="O147" s="79">
        <v>0.25</v>
      </c>
      <c r="P147" s="183"/>
    </row>
    <row r="148" spans="1:16" s="3" customFormat="1" ht="20.25" customHeight="1">
      <c r="A148" s="217" t="s">
        <v>135</v>
      </c>
      <c r="B148" s="121" t="s">
        <v>156</v>
      </c>
      <c r="C148" s="77">
        <v>60</v>
      </c>
      <c r="D148" s="11">
        <v>4.0199999999999996</v>
      </c>
      <c r="E148" s="12">
        <v>7</v>
      </c>
      <c r="F148" s="11">
        <v>30.7</v>
      </c>
      <c r="G148" s="11">
        <v>274.10000000000002</v>
      </c>
      <c r="H148" s="12">
        <v>0.1</v>
      </c>
      <c r="I148" s="12">
        <v>0</v>
      </c>
      <c r="J148" s="12">
        <v>7.0000000000000007E-2</v>
      </c>
      <c r="K148" s="207">
        <v>1.17</v>
      </c>
      <c r="L148" s="12">
        <v>15</v>
      </c>
      <c r="M148" s="12">
        <v>67.67</v>
      </c>
      <c r="N148" s="12">
        <v>10</v>
      </c>
      <c r="O148" s="12">
        <v>0.83</v>
      </c>
      <c r="P148" s="183"/>
    </row>
    <row r="149" spans="1:16" s="3" customFormat="1" ht="19.5" customHeight="1">
      <c r="A149" s="292" t="s">
        <v>49</v>
      </c>
      <c r="B149" s="293"/>
      <c r="C149" s="120">
        <f>SUM(C147:C148)</f>
        <v>310</v>
      </c>
      <c r="D149" s="200">
        <f t="shared" ref="D149:O149" si="21">SUM(D147:D148)</f>
        <v>11.52</v>
      </c>
      <c r="E149" s="200">
        <f t="shared" si="21"/>
        <v>13.25</v>
      </c>
      <c r="F149" s="200">
        <f t="shared" si="21"/>
        <v>58.2</v>
      </c>
      <c r="G149" s="200">
        <f t="shared" si="21"/>
        <v>476.1</v>
      </c>
      <c r="H149" s="200">
        <f t="shared" si="21"/>
        <v>0.17499999999999999</v>
      </c>
      <c r="I149" s="200">
        <f t="shared" si="21"/>
        <v>1.5</v>
      </c>
      <c r="J149" s="200">
        <f t="shared" si="21"/>
        <v>0.12</v>
      </c>
      <c r="K149" s="200">
        <f t="shared" si="21"/>
        <v>1.17</v>
      </c>
      <c r="L149" s="200">
        <f t="shared" si="21"/>
        <v>312.5</v>
      </c>
      <c r="M149" s="200">
        <f t="shared" si="21"/>
        <v>295.17</v>
      </c>
      <c r="N149" s="200">
        <f t="shared" si="21"/>
        <v>45</v>
      </c>
      <c r="O149" s="200">
        <f t="shared" si="21"/>
        <v>1.08</v>
      </c>
      <c r="P149" s="171"/>
    </row>
    <row r="150" spans="1:16" s="7" customFormat="1" ht="21.75" customHeight="1">
      <c r="A150" s="294" t="s">
        <v>157</v>
      </c>
      <c r="B150" s="295"/>
      <c r="C150" s="296"/>
      <c r="D150" s="200">
        <f t="shared" ref="D150:O151" si="22">D136+D145+D149</f>
        <v>58.82</v>
      </c>
      <c r="E150" s="200">
        <f t="shared" si="22"/>
        <v>62.69</v>
      </c>
      <c r="F150" s="200">
        <f t="shared" si="22"/>
        <v>262.60000000000002</v>
      </c>
      <c r="G150" s="200">
        <f t="shared" si="22"/>
        <v>1945.54</v>
      </c>
      <c r="H150" s="200">
        <f t="shared" si="22"/>
        <v>0.76549999999999996</v>
      </c>
      <c r="I150" s="200">
        <f t="shared" si="22"/>
        <v>148.53</v>
      </c>
      <c r="J150" s="200">
        <f t="shared" si="22"/>
        <v>694.32</v>
      </c>
      <c r="K150" s="200">
        <f t="shared" si="22"/>
        <v>18.945</v>
      </c>
      <c r="L150" s="200">
        <f t="shared" si="22"/>
        <v>975.72</v>
      </c>
      <c r="M150" s="200">
        <f t="shared" si="22"/>
        <v>1088.67</v>
      </c>
      <c r="N150" s="200">
        <f t="shared" si="22"/>
        <v>219.13</v>
      </c>
      <c r="O150" s="200">
        <f t="shared" si="22"/>
        <v>11.984999999999999</v>
      </c>
      <c r="P150" s="171"/>
    </row>
    <row r="151" spans="1:16" s="7" customFormat="1" ht="18.75">
      <c r="A151" s="310" t="s">
        <v>158</v>
      </c>
      <c r="B151" s="311"/>
      <c r="C151" s="218"/>
      <c r="D151" s="200">
        <f t="shared" si="22"/>
        <v>58.82</v>
      </c>
      <c r="E151" s="200">
        <f t="shared" si="22"/>
        <v>62.69</v>
      </c>
      <c r="F151" s="200">
        <f t="shared" si="22"/>
        <v>262.60000000000002</v>
      </c>
      <c r="G151" s="200">
        <f t="shared" si="22"/>
        <v>1945.54</v>
      </c>
      <c r="H151" s="200">
        <f t="shared" si="22"/>
        <v>0.76549999999999996</v>
      </c>
      <c r="I151" s="200">
        <f t="shared" si="22"/>
        <v>148.53</v>
      </c>
      <c r="J151" s="200">
        <f t="shared" si="22"/>
        <v>694.32</v>
      </c>
      <c r="K151" s="200">
        <f t="shared" si="22"/>
        <v>18.945</v>
      </c>
      <c r="L151" s="200">
        <f t="shared" si="22"/>
        <v>975.72</v>
      </c>
      <c r="M151" s="200">
        <f t="shared" si="22"/>
        <v>1088.67</v>
      </c>
      <c r="N151" s="200">
        <f t="shared" si="22"/>
        <v>219.13</v>
      </c>
      <c r="O151" s="200">
        <f t="shared" si="22"/>
        <v>11.984999999999999</v>
      </c>
      <c r="P151" s="171"/>
    </row>
    <row r="152" spans="1:16" ht="17.25" customHeight="1"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65"/>
    </row>
    <row r="153" spans="1:16" ht="17.25" customHeight="1">
      <c r="A153" s="129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</row>
    <row r="154" spans="1:16" ht="20.25" customHeight="1">
      <c r="A154" s="201" t="s">
        <v>159</v>
      </c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66" t="s">
        <v>1</v>
      </c>
      <c r="P154" s="7"/>
    </row>
    <row r="155" spans="1:16" ht="15.75" customHeight="1">
      <c r="A155" s="327" t="s">
        <v>2</v>
      </c>
      <c r="B155" s="331" t="s">
        <v>3</v>
      </c>
      <c r="C155" s="331" t="s">
        <v>4</v>
      </c>
      <c r="D155" s="254" t="s">
        <v>5</v>
      </c>
      <c r="E155" s="254"/>
      <c r="F155" s="254"/>
      <c r="G155" s="254" t="s">
        <v>6</v>
      </c>
      <c r="H155" s="254" t="s">
        <v>7</v>
      </c>
      <c r="I155" s="254"/>
      <c r="J155" s="254"/>
      <c r="K155" s="255"/>
      <c r="L155" s="256" t="s">
        <v>8</v>
      </c>
      <c r="M155" s="256"/>
      <c r="N155" s="256"/>
      <c r="O155" s="256"/>
      <c r="P155" s="340" t="s">
        <v>9</v>
      </c>
    </row>
    <row r="156" spans="1:16" ht="30.75" customHeight="1">
      <c r="A156" s="328"/>
      <c r="B156" s="332"/>
      <c r="C156" s="332"/>
      <c r="D156" s="132" t="s">
        <v>10</v>
      </c>
      <c r="E156" s="132" t="s">
        <v>11</v>
      </c>
      <c r="F156" s="132" t="s">
        <v>12</v>
      </c>
      <c r="G156" s="337"/>
      <c r="H156" s="132" t="s">
        <v>13</v>
      </c>
      <c r="I156" s="132" t="s">
        <v>14</v>
      </c>
      <c r="J156" s="132" t="s">
        <v>15</v>
      </c>
      <c r="K156" s="168" t="s">
        <v>16</v>
      </c>
      <c r="L156" s="167" t="s">
        <v>17</v>
      </c>
      <c r="M156" s="167" t="s">
        <v>18</v>
      </c>
      <c r="N156" s="167" t="s">
        <v>19</v>
      </c>
      <c r="O156" s="167" t="s">
        <v>20</v>
      </c>
      <c r="P156" s="341"/>
    </row>
    <row r="157" spans="1:16" ht="16.5" customHeight="1">
      <c r="A157" s="261" t="s">
        <v>21</v>
      </c>
      <c r="B157" s="262"/>
      <c r="C157" s="152"/>
      <c r="D157" s="153"/>
      <c r="E157" s="153"/>
      <c r="F157" s="153"/>
      <c r="G157" s="153"/>
      <c r="H157" s="153"/>
      <c r="I157" s="153"/>
      <c r="J157" s="153"/>
      <c r="K157" s="209"/>
      <c r="L157" s="181"/>
      <c r="M157" s="181"/>
      <c r="N157" s="181"/>
      <c r="O157" s="181"/>
      <c r="P157" s="173"/>
    </row>
    <row r="158" spans="1:16" ht="18.75">
      <c r="A158" s="94" t="s">
        <v>160</v>
      </c>
      <c r="B158" s="95" t="s">
        <v>161</v>
      </c>
      <c r="C158" s="11">
        <v>70</v>
      </c>
      <c r="D158" s="12">
        <v>6.7</v>
      </c>
      <c r="E158" s="12">
        <v>9.84</v>
      </c>
      <c r="F158" s="12">
        <v>19.8</v>
      </c>
      <c r="G158" s="12">
        <v>194.56</v>
      </c>
      <c r="H158" s="12">
        <v>0.09</v>
      </c>
      <c r="I158" s="12">
        <v>0</v>
      </c>
      <c r="J158" s="12">
        <v>59</v>
      </c>
      <c r="K158" s="207">
        <v>0</v>
      </c>
      <c r="L158" s="12">
        <v>8.25</v>
      </c>
      <c r="M158" s="12">
        <v>57</v>
      </c>
      <c r="N158" s="12">
        <v>32</v>
      </c>
      <c r="O158" s="12">
        <v>5</v>
      </c>
      <c r="P158" s="173"/>
    </row>
    <row r="159" spans="1:16" ht="18.75">
      <c r="A159" s="64" t="s">
        <v>162</v>
      </c>
      <c r="B159" s="96" t="s">
        <v>163</v>
      </c>
      <c r="C159" s="97" t="s">
        <v>164</v>
      </c>
      <c r="D159" s="32">
        <v>14.234999999999999</v>
      </c>
      <c r="E159" s="32">
        <v>11.882</v>
      </c>
      <c r="F159" s="32">
        <v>52.94</v>
      </c>
      <c r="G159" s="32">
        <v>375.64</v>
      </c>
      <c r="H159" s="32">
        <v>0.19</v>
      </c>
      <c r="I159" s="32">
        <v>0.01</v>
      </c>
      <c r="J159" s="32">
        <v>251.99</v>
      </c>
      <c r="K159" s="59">
        <v>1.1759999999999999</v>
      </c>
      <c r="L159" s="32">
        <v>224.18</v>
      </c>
      <c r="M159" s="32">
        <v>150.66</v>
      </c>
      <c r="N159" s="12">
        <v>27.2</v>
      </c>
      <c r="O159" s="32">
        <v>4.42</v>
      </c>
      <c r="P159" s="173"/>
    </row>
    <row r="160" spans="1:16" s="7" customFormat="1" ht="18.75">
      <c r="A160" s="69" t="s">
        <v>28</v>
      </c>
      <c r="B160" s="17" t="s">
        <v>29</v>
      </c>
      <c r="C160" s="18">
        <v>200</v>
      </c>
      <c r="D160" s="19">
        <v>0.1</v>
      </c>
      <c r="E160" s="19">
        <v>0</v>
      </c>
      <c r="F160" s="19">
        <v>15</v>
      </c>
      <c r="G160" s="19">
        <v>60</v>
      </c>
      <c r="H160" s="19">
        <v>0</v>
      </c>
      <c r="I160" s="19">
        <v>0</v>
      </c>
      <c r="J160" s="19">
        <v>0</v>
      </c>
      <c r="K160" s="19">
        <v>0</v>
      </c>
      <c r="L160" s="19">
        <v>11</v>
      </c>
      <c r="M160" s="19">
        <v>3</v>
      </c>
      <c r="N160" s="19">
        <v>1</v>
      </c>
      <c r="O160" s="79">
        <v>0.3</v>
      </c>
      <c r="P160" s="173"/>
    </row>
    <row r="161" spans="1:18" s="3" customFormat="1" ht="21" customHeight="1">
      <c r="A161" s="259" t="s">
        <v>30</v>
      </c>
      <c r="B161" s="260"/>
      <c r="C161" s="147">
        <v>500</v>
      </c>
      <c r="D161" s="145">
        <f t="shared" ref="D161:O161" si="23">SUM(D158:D160)</f>
        <v>21.035</v>
      </c>
      <c r="E161" s="145">
        <f t="shared" si="23"/>
        <v>21.722000000000001</v>
      </c>
      <c r="F161" s="145">
        <f t="shared" si="23"/>
        <v>87.74</v>
      </c>
      <c r="G161" s="145">
        <f t="shared" si="23"/>
        <v>630.20000000000005</v>
      </c>
      <c r="H161" s="145">
        <f t="shared" si="23"/>
        <v>0.28000000000000003</v>
      </c>
      <c r="I161" s="145">
        <f t="shared" si="23"/>
        <v>0.01</v>
      </c>
      <c r="J161" s="145">
        <f t="shared" si="23"/>
        <v>310.99</v>
      </c>
      <c r="K161" s="178">
        <f t="shared" si="23"/>
        <v>1.1759999999999999</v>
      </c>
      <c r="L161" s="137">
        <f t="shared" si="23"/>
        <v>243.43</v>
      </c>
      <c r="M161" s="137">
        <f t="shared" si="23"/>
        <v>210.66</v>
      </c>
      <c r="N161" s="137">
        <f t="shared" si="23"/>
        <v>60.2</v>
      </c>
      <c r="O161" s="137">
        <f t="shared" si="23"/>
        <v>9.7200000000000006</v>
      </c>
      <c r="P161" s="183"/>
    </row>
    <row r="162" spans="1:18" s="3" customFormat="1" ht="15.75" customHeight="1">
      <c r="A162" s="290" t="s">
        <v>31</v>
      </c>
      <c r="B162" s="291"/>
      <c r="C162" s="20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57"/>
      <c r="P162" s="177"/>
    </row>
    <row r="163" spans="1:18" ht="18.75" customHeight="1">
      <c r="A163" s="53" t="s">
        <v>83</v>
      </c>
      <c r="B163" s="53" t="s">
        <v>165</v>
      </c>
      <c r="C163" s="11">
        <v>60</v>
      </c>
      <c r="D163" s="12">
        <v>0.66</v>
      </c>
      <c r="E163" s="12">
        <v>0.12</v>
      </c>
      <c r="F163" s="12">
        <v>2.2799999999999998</v>
      </c>
      <c r="G163" s="12">
        <v>14.4</v>
      </c>
      <c r="H163" s="12">
        <v>3.5999999999999997E-2</v>
      </c>
      <c r="I163" s="12">
        <v>15</v>
      </c>
      <c r="J163" s="12">
        <v>0</v>
      </c>
      <c r="K163" s="12">
        <v>0.42</v>
      </c>
      <c r="L163" s="12">
        <v>8.4</v>
      </c>
      <c r="M163" s="12">
        <v>12</v>
      </c>
      <c r="N163" s="12">
        <v>15.6</v>
      </c>
      <c r="O163" s="12">
        <v>0.54</v>
      </c>
      <c r="P163" s="173"/>
    </row>
    <row r="164" spans="1:18" s="7" customFormat="1" ht="18.75" customHeight="1">
      <c r="A164" s="98" t="s">
        <v>166</v>
      </c>
      <c r="B164" s="50" t="s">
        <v>167</v>
      </c>
      <c r="C164" s="51" t="s">
        <v>168</v>
      </c>
      <c r="D164" s="52">
        <v>5.0599999999999996</v>
      </c>
      <c r="E164" s="52">
        <v>7.64</v>
      </c>
      <c r="F164" s="52">
        <v>26.06</v>
      </c>
      <c r="G164" s="52">
        <v>263.58</v>
      </c>
      <c r="H164" s="52">
        <v>0.17</v>
      </c>
      <c r="I164" s="52">
        <v>10.06</v>
      </c>
      <c r="J164" s="52">
        <v>119.32</v>
      </c>
      <c r="K164" s="52">
        <v>1.1599999999999999</v>
      </c>
      <c r="L164" s="52">
        <v>180.29</v>
      </c>
      <c r="M164" s="52">
        <v>75.900000000000006</v>
      </c>
      <c r="N164" s="52">
        <v>7.66</v>
      </c>
      <c r="O164" s="52">
        <v>0.21</v>
      </c>
      <c r="P164" s="173"/>
    </row>
    <row r="165" spans="1:18" s="2" customFormat="1" ht="18.75">
      <c r="A165" s="42" t="s">
        <v>169</v>
      </c>
      <c r="B165" s="10" t="s">
        <v>170</v>
      </c>
      <c r="C165" s="18" t="s">
        <v>67</v>
      </c>
      <c r="D165" s="32">
        <v>17.989999999999998</v>
      </c>
      <c r="E165" s="32">
        <v>20.47</v>
      </c>
      <c r="F165" s="32">
        <v>46.78</v>
      </c>
      <c r="G165" s="32">
        <v>403.4</v>
      </c>
      <c r="H165" s="32">
        <v>1E-3</v>
      </c>
      <c r="I165" s="32">
        <v>4.5999999999999996</v>
      </c>
      <c r="J165" s="32">
        <v>160</v>
      </c>
      <c r="K165" s="59">
        <v>0.01</v>
      </c>
      <c r="L165" s="32">
        <v>184.66</v>
      </c>
      <c r="M165" s="32">
        <v>140.66999999999999</v>
      </c>
      <c r="N165" s="32">
        <v>2.27</v>
      </c>
      <c r="O165" s="32">
        <v>0.06</v>
      </c>
      <c r="P165" s="173"/>
    </row>
    <row r="166" spans="1:18" s="2" customFormat="1" ht="18.75">
      <c r="A166" s="31" t="s">
        <v>39</v>
      </c>
      <c r="B166" s="10" t="s">
        <v>69</v>
      </c>
      <c r="C166" s="18">
        <v>100</v>
      </c>
      <c r="D166" s="32">
        <v>0.8</v>
      </c>
      <c r="E166" s="32">
        <v>0.4</v>
      </c>
      <c r="F166" s="32">
        <v>8.1</v>
      </c>
      <c r="G166" s="32">
        <v>47</v>
      </c>
      <c r="H166" s="19">
        <v>0.02</v>
      </c>
      <c r="I166" s="19">
        <v>180</v>
      </c>
      <c r="J166" s="19">
        <v>0</v>
      </c>
      <c r="K166" s="19">
        <v>0.3</v>
      </c>
      <c r="L166" s="19">
        <v>40</v>
      </c>
      <c r="M166" s="19">
        <v>34</v>
      </c>
      <c r="N166" s="19">
        <v>25</v>
      </c>
      <c r="O166" s="61">
        <v>0.8</v>
      </c>
      <c r="P166" s="173"/>
    </row>
    <row r="167" spans="1:18" s="3" customFormat="1" ht="18.75">
      <c r="A167" s="99" t="s">
        <v>26</v>
      </c>
      <c r="B167" s="14" t="s">
        <v>27</v>
      </c>
      <c r="C167" s="15">
        <v>40</v>
      </c>
      <c r="D167" s="16">
        <v>3.04</v>
      </c>
      <c r="E167" s="16">
        <v>0.32</v>
      </c>
      <c r="F167" s="16">
        <v>19.68</v>
      </c>
      <c r="G167" s="16">
        <v>94</v>
      </c>
      <c r="H167" s="16">
        <v>4.3999999999999997E-2</v>
      </c>
      <c r="I167" s="16">
        <v>0</v>
      </c>
      <c r="J167" s="16">
        <v>0</v>
      </c>
      <c r="K167" s="16">
        <v>0.44</v>
      </c>
      <c r="L167" s="16">
        <v>8</v>
      </c>
      <c r="M167" s="16">
        <v>26</v>
      </c>
      <c r="N167" s="16">
        <v>5.6</v>
      </c>
      <c r="O167" s="16">
        <v>0.44</v>
      </c>
      <c r="P167" s="177"/>
    </row>
    <row r="168" spans="1:18" s="3" customFormat="1" ht="18" customHeight="1">
      <c r="A168" s="219" t="s">
        <v>171</v>
      </c>
      <c r="B168" s="100" t="s">
        <v>172</v>
      </c>
      <c r="C168" s="101">
        <v>200</v>
      </c>
      <c r="D168" s="102">
        <v>0.4</v>
      </c>
      <c r="E168" s="102">
        <v>0.2</v>
      </c>
      <c r="F168" s="102">
        <v>13.7</v>
      </c>
      <c r="G168" s="102">
        <v>58.2</v>
      </c>
      <c r="H168" s="102">
        <v>0.02</v>
      </c>
      <c r="I168" s="102">
        <v>16.7</v>
      </c>
      <c r="J168" s="102">
        <v>0</v>
      </c>
      <c r="K168" s="102">
        <v>0.1</v>
      </c>
      <c r="L168" s="102">
        <v>8.1</v>
      </c>
      <c r="M168" s="102">
        <v>6.4</v>
      </c>
      <c r="N168" s="102">
        <v>6.3</v>
      </c>
      <c r="O168" s="107">
        <v>0.28999999999999998</v>
      </c>
      <c r="P168" s="228"/>
    </row>
    <row r="169" spans="1:18" s="3" customFormat="1" ht="18.75" customHeight="1">
      <c r="A169" s="312" t="s">
        <v>43</v>
      </c>
      <c r="B169" s="313"/>
      <c r="C169" s="120">
        <v>860</v>
      </c>
      <c r="D169" s="196">
        <f t="shared" ref="D169:O169" si="24">SUM(D163:D168)</f>
        <v>27.95</v>
      </c>
      <c r="E169" s="196">
        <f t="shared" si="24"/>
        <v>29.15</v>
      </c>
      <c r="F169" s="196">
        <f t="shared" si="24"/>
        <v>116.6</v>
      </c>
      <c r="G169" s="196">
        <f t="shared" si="24"/>
        <v>880.58</v>
      </c>
      <c r="H169" s="196">
        <f t="shared" si="24"/>
        <v>0.29099999999999998</v>
      </c>
      <c r="I169" s="196">
        <f t="shared" si="24"/>
        <v>226.36</v>
      </c>
      <c r="J169" s="196">
        <f t="shared" si="24"/>
        <v>279.32</v>
      </c>
      <c r="K169" s="196">
        <f t="shared" si="24"/>
        <v>2.4300000000000002</v>
      </c>
      <c r="L169" s="196">
        <f t="shared" si="24"/>
        <v>429.45</v>
      </c>
      <c r="M169" s="196">
        <f t="shared" si="24"/>
        <v>294.97000000000003</v>
      </c>
      <c r="N169" s="196">
        <f t="shared" si="24"/>
        <v>62.43</v>
      </c>
      <c r="O169" s="196">
        <f t="shared" si="24"/>
        <v>2.34</v>
      </c>
      <c r="P169" s="173"/>
      <c r="R169" s="232"/>
    </row>
    <row r="170" spans="1:18" ht="16.5" customHeight="1">
      <c r="A170" s="290" t="s">
        <v>44</v>
      </c>
      <c r="B170" s="291"/>
      <c r="C170" s="34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60"/>
      <c r="P170" s="171"/>
    </row>
    <row r="171" spans="1:18" s="6" customFormat="1" ht="18.75">
      <c r="A171" s="31" t="s">
        <v>45</v>
      </c>
      <c r="B171" s="10" t="s">
        <v>46</v>
      </c>
      <c r="C171" s="18">
        <v>240</v>
      </c>
      <c r="D171" s="19">
        <v>6.96</v>
      </c>
      <c r="E171" s="19">
        <v>6</v>
      </c>
      <c r="F171" s="19">
        <v>9.6</v>
      </c>
      <c r="G171" s="19">
        <v>120</v>
      </c>
      <c r="H171" s="19">
        <v>9.6000000000000002E-2</v>
      </c>
      <c r="I171" s="19">
        <v>1.68</v>
      </c>
      <c r="J171" s="19">
        <v>4.8000000000000001E-2</v>
      </c>
      <c r="K171" s="80">
        <v>0</v>
      </c>
      <c r="L171" s="32">
        <v>288</v>
      </c>
      <c r="M171" s="32">
        <v>216</v>
      </c>
      <c r="N171" s="32">
        <v>33.6</v>
      </c>
      <c r="O171" s="32">
        <v>0.24</v>
      </c>
      <c r="P171" s="171"/>
    </row>
    <row r="172" spans="1:18" ht="18.75">
      <c r="A172" s="31" t="s">
        <v>72</v>
      </c>
      <c r="B172" s="121" t="s">
        <v>173</v>
      </c>
      <c r="C172" s="18">
        <v>75</v>
      </c>
      <c r="D172" s="32">
        <v>6.12</v>
      </c>
      <c r="E172" s="32">
        <v>5.0999999999999996</v>
      </c>
      <c r="F172" s="32">
        <v>43.6</v>
      </c>
      <c r="G172" s="32">
        <v>245.1</v>
      </c>
      <c r="H172" s="32">
        <v>7.0000000000000007E-2</v>
      </c>
      <c r="I172" s="32">
        <v>2.855</v>
      </c>
      <c r="J172" s="32">
        <v>0</v>
      </c>
      <c r="K172" s="59">
        <v>0.46500000000000002</v>
      </c>
      <c r="L172" s="32">
        <v>8.6199999999999992</v>
      </c>
      <c r="M172" s="32">
        <v>37.35</v>
      </c>
      <c r="N172" s="32">
        <v>14.1</v>
      </c>
      <c r="O172" s="32">
        <v>0.56000000000000005</v>
      </c>
      <c r="P172" s="171"/>
    </row>
    <row r="173" spans="1:18" ht="18.75">
      <c r="A173" s="292" t="s">
        <v>49</v>
      </c>
      <c r="B173" s="293"/>
      <c r="C173" s="120">
        <f t="shared" ref="C173:O173" si="25">SUM(C171:C172)</f>
        <v>315</v>
      </c>
      <c r="D173" s="196">
        <f t="shared" si="25"/>
        <v>13.08</v>
      </c>
      <c r="E173" s="196">
        <f t="shared" si="25"/>
        <v>11.1</v>
      </c>
      <c r="F173" s="196">
        <f t="shared" si="25"/>
        <v>53.2</v>
      </c>
      <c r="G173" s="196">
        <f t="shared" si="25"/>
        <v>365.1</v>
      </c>
      <c r="H173" s="196">
        <f t="shared" si="25"/>
        <v>0.16600000000000001</v>
      </c>
      <c r="I173" s="196">
        <f t="shared" si="25"/>
        <v>4.5350000000000001</v>
      </c>
      <c r="J173" s="196">
        <f t="shared" si="25"/>
        <v>4.8000000000000001E-2</v>
      </c>
      <c r="K173" s="196">
        <f t="shared" si="25"/>
        <v>0.46500000000000002</v>
      </c>
      <c r="L173" s="196">
        <f t="shared" si="25"/>
        <v>296.62</v>
      </c>
      <c r="M173" s="196">
        <f t="shared" si="25"/>
        <v>253.35</v>
      </c>
      <c r="N173" s="196">
        <f t="shared" si="25"/>
        <v>47.7</v>
      </c>
      <c r="O173" s="196">
        <f t="shared" si="25"/>
        <v>0.8</v>
      </c>
      <c r="P173" s="171"/>
    </row>
    <row r="174" spans="1:18" ht="18.75">
      <c r="A174" s="294" t="s">
        <v>174</v>
      </c>
      <c r="B174" s="295"/>
      <c r="C174" s="296"/>
      <c r="D174" s="200">
        <f t="shared" ref="D174:O175" si="26">D161+D169+D173</f>
        <v>62.064999999999998</v>
      </c>
      <c r="E174" s="200">
        <f t="shared" si="26"/>
        <v>61.972000000000001</v>
      </c>
      <c r="F174" s="200">
        <f t="shared" si="26"/>
        <v>257.54000000000002</v>
      </c>
      <c r="G174" s="200">
        <f t="shared" si="26"/>
        <v>1875.88</v>
      </c>
      <c r="H174" s="200">
        <f t="shared" si="26"/>
        <v>0.73699999999999999</v>
      </c>
      <c r="I174" s="200">
        <f t="shared" si="26"/>
        <v>230.905</v>
      </c>
      <c r="J174" s="200">
        <f t="shared" si="26"/>
        <v>590.35799999999995</v>
      </c>
      <c r="K174" s="200">
        <f t="shared" si="26"/>
        <v>4.0709999999999997</v>
      </c>
      <c r="L174" s="200">
        <f t="shared" si="26"/>
        <v>969.5</v>
      </c>
      <c r="M174" s="200">
        <f t="shared" si="26"/>
        <v>758.98</v>
      </c>
      <c r="N174" s="200">
        <f t="shared" si="26"/>
        <v>170.33</v>
      </c>
      <c r="O174" s="200">
        <f t="shared" si="26"/>
        <v>12.86</v>
      </c>
      <c r="P174" s="171"/>
    </row>
    <row r="175" spans="1:18" ht="18.75">
      <c r="A175" s="310" t="s">
        <v>175</v>
      </c>
      <c r="B175" s="311"/>
      <c r="C175" s="218"/>
      <c r="D175" s="200">
        <f t="shared" si="26"/>
        <v>62.064999999999998</v>
      </c>
      <c r="E175" s="200">
        <f t="shared" si="26"/>
        <v>61.972000000000001</v>
      </c>
      <c r="F175" s="200">
        <f t="shared" si="26"/>
        <v>257.54000000000002</v>
      </c>
      <c r="G175" s="200">
        <f t="shared" si="26"/>
        <v>1875.88</v>
      </c>
      <c r="H175" s="200">
        <f t="shared" si="26"/>
        <v>0.73699999999999999</v>
      </c>
      <c r="I175" s="200">
        <f t="shared" si="26"/>
        <v>230.905</v>
      </c>
      <c r="J175" s="200">
        <f t="shared" si="26"/>
        <v>590.35799999999995</v>
      </c>
      <c r="K175" s="200">
        <f t="shared" si="26"/>
        <v>4.0709999999999997</v>
      </c>
      <c r="L175" s="200">
        <f t="shared" si="26"/>
        <v>969.5</v>
      </c>
      <c r="M175" s="200">
        <f t="shared" si="26"/>
        <v>758.98</v>
      </c>
      <c r="N175" s="200">
        <f t="shared" si="26"/>
        <v>170.33</v>
      </c>
      <c r="O175" s="200">
        <f t="shared" si="26"/>
        <v>12.86</v>
      </c>
    </row>
    <row r="176" spans="1:18" ht="17.25" customHeight="1">
      <c r="A176" s="129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</row>
    <row r="177" spans="1:16" ht="17.25" customHeight="1">
      <c r="A177" s="129"/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</row>
    <row r="178" spans="1:16" ht="25.5" customHeight="1">
      <c r="A178" s="220" t="s">
        <v>176</v>
      </c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66" t="s">
        <v>1</v>
      </c>
      <c r="P178" s="7"/>
    </row>
    <row r="179" spans="1:16" ht="15.75" customHeight="1">
      <c r="A179" s="327" t="s">
        <v>2</v>
      </c>
      <c r="B179" s="331" t="s">
        <v>3</v>
      </c>
      <c r="C179" s="331" t="s">
        <v>4</v>
      </c>
      <c r="D179" s="254" t="s">
        <v>5</v>
      </c>
      <c r="E179" s="254"/>
      <c r="F179" s="254"/>
      <c r="G179" s="254" t="s">
        <v>6</v>
      </c>
      <c r="H179" s="254" t="s">
        <v>7</v>
      </c>
      <c r="I179" s="254"/>
      <c r="J179" s="254"/>
      <c r="K179" s="254"/>
      <c r="L179" s="256" t="s">
        <v>8</v>
      </c>
      <c r="M179" s="256"/>
      <c r="N179" s="256"/>
      <c r="O179" s="256"/>
      <c r="P179" s="342" t="s">
        <v>9</v>
      </c>
    </row>
    <row r="180" spans="1:16" ht="31.5" customHeight="1">
      <c r="A180" s="328"/>
      <c r="B180" s="332"/>
      <c r="C180" s="332"/>
      <c r="D180" s="132" t="s">
        <v>10</v>
      </c>
      <c r="E180" s="132" t="s">
        <v>11</v>
      </c>
      <c r="F180" s="132" t="s">
        <v>12</v>
      </c>
      <c r="G180" s="337"/>
      <c r="H180" s="132" t="s">
        <v>13</v>
      </c>
      <c r="I180" s="132" t="s">
        <v>14</v>
      </c>
      <c r="J180" s="132" t="s">
        <v>15</v>
      </c>
      <c r="K180" s="132" t="s">
        <v>16</v>
      </c>
      <c r="L180" s="167" t="s">
        <v>17</v>
      </c>
      <c r="M180" s="167" t="s">
        <v>18</v>
      </c>
      <c r="N180" s="167" t="s">
        <v>19</v>
      </c>
      <c r="O180" s="167" t="s">
        <v>20</v>
      </c>
      <c r="P180" s="343"/>
    </row>
    <row r="181" spans="1:16" ht="16.5" customHeight="1">
      <c r="A181" s="261" t="s">
        <v>21</v>
      </c>
      <c r="B181" s="262"/>
      <c r="C181" s="152"/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81"/>
      <c r="P181" s="229"/>
    </row>
    <row r="182" spans="1:16" s="7" customFormat="1" ht="18.75">
      <c r="A182" s="9" t="s">
        <v>177</v>
      </c>
      <c r="B182" s="67" t="s">
        <v>178</v>
      </c>
      <c r="C182" s="18">
        <v>70</v>
      </c>
      <c r="D182" s="32">
        <v>7.98</v>
      </c>
      <c r="E182" s="32">
        <v>6.72</v>
      </c>
      <c r="F182" s="32">
        <v>14.84</v>
      </c>
      <c r="G182" s="32">
        <v>151.76</v>
      </c>
      <c r="H182" s="32">
        <v>7.0000000000000007E-2</v>
      </c>
      <c r="I182" s="32">
        <v>0</v>
      </c>
      <c r="J182" s="32">
        <v>52.5</v>
      </c>
      <c r="K182" s="32">
        <v>0.2</v>
      </c>
      <c r="L182" s="32">
        <v>89.75</v>
      </c>
      <c r="M182" s="32">
        <v>71.47</v>
      </c>
      <c r="N182" s="32">
        <v>6.3</v>
      </c>
      <c r="O182" s="32">
        <v>0.63</v>
      </c>
      <c r="P182" s="229"/>
    </row>
    <row r="183" spans="1:16" s="7" customFormat="1" ht="18.75">
      <c r="A183" s="221" t="s">
        <v>179</v>
      </c>
      <c r="B183" s="222" t="s">
        <v>180</v>
      </c>
      <c r="C183" s="18">
        <v>180</v>
      </c>
      <c r="D183" s="32">
        <v>9.7100000000000009</v>
      </c>
      <c r="E183" s="32">
        <v>10.4</v>
      </c>
      <c r="F183" s="32">
        <v>36.549999999999997</v>
      </c>
      <c r="G183" s="32">
        <v>271.87</v>
      </c>
      <c r="H183" s="32">
        <v>0.13</v>
      </c>
      <c r="I183" s="114">
        <v>0</v>
      </c>
      <c r="J183" s="32">
        <v>185</v>
      </c>
      <c r="K183" s="32">
        <v>0.87</v>
      </c>
      <c r="L183" s="32">
        <v>104.78</v>
      </c>
      <c r="M183" s="32">
        <v>155.68</v>
      </c>
      <c r="N183" s="32">
        <v>16.84</v>
      </c>
      <c r="O183" s="32">
        <v>0.6</v>
      </c>
      <c r="P183" s="229"/>
    </row>
    <row r="184" spans="1:16" s="7" customFormat="1" ht="18.75">
      <c r="A184" s="31" t="s">
        <v>39</v>
      </c>
      <c r="B184" s="10" t="s">
        <v>181</v>
      </c>
      <c r="C184" s="18">
        <v>100</v>
      </c>
      <c r="D184" s="32">
        <v>0.4</v>
      </c>
      <c r="E184" s="32">
        <v>0.3</v>
      </c>
      <c r="F184" s="32">
        <v>10.3</v>
      </c>
      <c r="G184" s="32">
        <v>47</v>
      </c>
      <c r="H184" s="32">
        <v>0.02</v>
      </c>
      <c r="I184" s="32">
        <v>5</v>
      </c>
      <c r="J184" s="32">
        <v>0</v>
      </c>
      <c r="K184" s="32">
        <v>0.4</v>
      </c>
      <c r="L184" s="32">
        <v>19</v>
      </c>
      <c r="M184" s="32">
        <v>12</v>
      </c>
      <c r="N184" s="32">
        <v>16</v>
      </c>
      <c r="O184" s="62">
        <v>2.2999999999999998</v>
      </c>
      <c r="P184" s="229"/>
    </row>
    <row r="185" spans="1:16" s="7" customFormat="1" ht="18.75">
      <c r="A185" s="104" t="s">
        <v>59</v>
      </c>
      <c r="B185" s="86" t="s">
        <v>60</v>
      </c>
      <c r="C185" s="87">
        <v>200</v>
      </c>
      <c r="D185" s="103">
        <v>2.2000000000000002</v>
      </c>
      <c r="E185" s="103">
        <v>2.2000000000000002</v>
      </c>
      <c r="F185" s="103">
        <v>22.4</v>
      </c>
      <c r="G185" s="103">
        <v>118</v>
      </c>
      <c r="H185" s="103">
        <v>0.02</v>
      </c>
      <c r="I185" s="103">
        <v>0.2</v>
      </c>
      <c r="J185" s="103">
        <v>0.01</v>
      </c>
      <c r="K185" s="103">
        <v>0</v>
      </c>
      <c r="L185" s="103">
        <v>62</v>
      </c>
      <c r="M185" s="103">
        <v>71</v>
      </c>
      <c r="N185" s="103">
        <v>23</v>
      </c>
      <c r="O185" s="108">
        <v>1</v>
      </c>
      <c r="P185" s="229"/>
    </row>
    <row r="186" spans="1:16" s="3" customFormat="1" ht="18.75">
      <c r="A186" s="314" t="s">
        <v>30</v>
      </c>
      <c r="B186" s="315"/>
      <c r="C186" s="215">
        <f>SUM(C182:C185)</f>
        <v>550</v>
      </c>
      <c r="D186" s="223">
        <f t="shared" ref="D186:O186" si="27">SUM(D182:D185)</f>
        <v>20.29</v>
      </c>
      <c r="E186" s="223">
        <f t="shared" si="27"/>
        <v>19.62</v>
      </c>
      <c r="F186" s="223">
        <f t="shared" si="27"/>
        <v>84.09</v>
      </c>
      <c r="G186" s="223">
        <f t="shared" si="27"/>
        <v>588.63</v>
      </c>
      <c r="H186" s="223">
        <f t="shared" si="27"/>
        <v>0.24</v>
      </c>
      <c r="I186" s="223">
        <f t="shared" si="27"/>
        <v>5.2</v>
      </c>
      <c r="J186" s="223">
        <f t="shared" si="27"/>
        <v>237.51</v>
      </c>
      <c r="K186" s="223">
        <f t="shared" si="27"/>
        <v>1.47</v>
      </c>
      <c r="L186" s="223">
        <f t="shared" si="27"/>
        <v>275.52999999999997</v>
      </c>
      <c r="M186" s="223">
        <f t="shared" si="27"/>
        <v>310.14999999999998</v>
      </c>
      <c r="N186" s="223">
        <f t="shared" si="27"/>
        <v>62.14</v>
      </c>
      <c r="O186" s="223">
        <f t="shared" si="27"/>
        <v>4.53</v>
      </c>
      <c r="P186" s="230"/>
    </row>
    <row r="187" spans="1:16" s="5" customFormat="1" ht="15.75" customHeight="1">
      <c r="A187" s="316" t="s">
        <v>31</v>
      </c>
      <c r="B187" s="317"/>
      <c r="C187" s="20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57"/>
      <c r="P187" s="231"/>
    </row>
    <row r="188" spans="1:16" s="5" customFormat="1" ht="18.75">
      <c r="A188" s="224" t="s">
        <v>182</v>
      </c>
      <c r="B188" s="105" t="s">
        <v>183</v>
      </c>
      <c r="C188" s="23">
        <v>100</v>
      </c>
      <c r="D188" s="24">
        <v>0.7</v>
      </c>
      <c r="E188" s="24">
        <v>6.1</v>
      </c>
      <c r="F188" s="24">
        <v>1.9</v>
      </c>
      <c r="G188" s="24">
        <v>65</v>
      </c>
      <c r="H188" s="24">
        <v>0.03</v>
      </c>
      <c r="I188" s="24">
        <v>3.5</v>
      </c>
      <c r="J188" s="24">
        <v>0</v>
      </c>
      <c r="K188" s="24">
        <v>2.7</v>
      </c>
      <c r="L188" s="24">
        <v>18</v>
      </c>
      <c r="M188" s="24">
        <v>30</v>
      </c>
      <c r="N188" s="24">
        <v>14</v>
      </c>
      <c r="O188" s="24">
        <v>0.5</v>
      </c>
      <c r="P188" s="231"/>
    </row>
    <row r="189" spans="1:16" s="5" customFormat="1" ht="18.75" customHeight="1">
      <c r="A189" s="98" t="s">
        <v>184</v>
      </c>
      <c r="B189" s="65" t="s">
        <v>185</v>
      </c>
      <c r="C189" s="18">
        <v>200</v>
      </c>
      <c r="D189" s="32">
        <v>6.67</v>
      </c>
      <c r="E189" s="32">
        <v>7.2</v>
      </c>
      <c r="F189" s="32">
        <v>21.94</v>
      </c>
      <c r="G189" s="32">
        <v>213.13</v>
      </c>
      <c r="H189" s="32">
        <v>0.14000000000000001</v>
      </c>
      <c r="I189" s="32">
        <v>6.93</v>
      </c>
      <c r="J189" s="32">
        <v>90.4</v>
      </c>
      <c r="K189" s="32">
        <v>0.16</v>
      </c>
      <c r="L189" s="32">
        <v>15.2</v>
      </c>
      <c r="M189" s="32">
        <v>51.58</v>
      </c>
      <c r="N189" s="32">
        <v>20.399999999999999</v>
      </c>
      <c r="O189" s="32">
        <v>0.21</v>
      </c>
      <c r="P189" s="231"/>
    </row>
    <row r="190" spans="1:16" s="7" customFormat="1" ht="18.75">
      <c r="A190" s="109" t="s">
        <v>186</v>
      </c>
      <c r="B190" s="110" t="s">
        <v>187</v>
      </c>
      <c r="C190" s="111">
        <v>105</v>
      </c>
      <c r="D190" s="112">
        <v>11.22</v>
      </c>
      <c r="E190" s="112">
        <v>7.59</v>
      </c>
      <c r="F190" s="112">
        <v>11.91</v>
      </c>
      <c r="G190" s="112">
        <v>141.47999999999999</v>
      </c>
      <c r="H190" s="112">
        <v>5.7599999999999998E-2</v>
      </c>
      <c r="I190" s="112">
        <v>2.1000000000000001E-2</v>
      </c>
      <c r="J190" s="112">
        <v>2.691E-2</v>
      </c>
      <c r="K190" s="112">
        <v>0.44550000000000001</v>
      </c>
      <c r="L190" s="112">
        <v>26.0625</v>
      </c>
      <c r="M190" s="112">
        <v>126.32250000000001</v>
      </c>
      <c r="N190" s="112">
        <v>17.13</v>
      </c>
      <c r="O190" s="122">
        <v>0.06</v>
      </c>
      <c r="P190" s="231"/>
    </row>
    <row r="191" spans="1:16" s="7" customFormat="1" ht="18.75">
      <c r="A191" s="66" t="s">
        <v>89</v>
      </c>
      <c r="B191" s="39" t="s">
        <v>90</v>
      </c>
      <c r="C191" s="40">
        <v>180</v>
      </c>
      <c r="D191" s="41">
        <v>4.75</v>
      </c>
      <c r="E191" s="41">
        <v>7.4</v>
      </c>
      <c r="F191" s="41">
        <v>32.97</v>
      </c>
      <c r="G191" s="41">
        <v>221.92</v>
      </c>
      <c r="H191" s="41">
        <v>0.16</v>
      </c>
      <c r="I191" s="41">
        <v>0.8</v>
      </c>
      <c r="J191" s="41">
        <v>67.5</v>
      </c>
      <c r="K191" s="205">
        <v>0.18</v>
      </c>
      <c r="L191" s="41">
        <v>46.8</v>
      </c>
      <c r="M191" s="41">
        <v>102.6</v>
      </c>
      <c r="N191" s="41">
        <v>28.8</v>
      </c>
      <c r="O191" s="41">
        <v>3.78</v>
      </c>
      <c r="P191" s="231"/>
    </row>
    <row r="192" spans="1:16" s="2" customFormat="1" ht="18.75">
      <c r="A192" s="31" t="s">
        <v>26</v>
      </c>
      <c r="B192" s="14" t="s">
        <v>27</v>
      </c>
      <c r="C192" s="15">
        <v>40</v>
      </c>
      <c r="D192" s="16">
        <v>3.04</v>
      </c>
      <c r="E192" s="32">
        <v>0.32</v>
      </c>
      <c r="F192" s="16">
        <v>19.68</v>
      </c>
      <c r="G192" s="16">
        <v>94</v>
      </c>
      <c r="H192" s="16">
        <v>4.3999999999999997E-2</v>
      </c>
      <c r="I192" s="16">
        <v>0</v>
      </c>
      <c r="J192" s="16">
        <v>0</v>
      </c>
      <c r="K192" s="16">
        <v>0.44</v>
      </c>
      <c r="L192" s="16">
        <v>8</v>
      </c>
      <c r="M192" s="16">
        <v>26</v>
      </c>
      <c r="N192" s="16">
        <v>5.6</v>
      </c>
      <c r="O192" s="16">
        <v>0.44</v>
      </c>
      <c r="P192" s="229"/>
    </row>
    <row r="193" spans="1:17" s="3" customFormat="1" ht="18.75">
      <c r="A193" s="31" t="s">
        <v>39</v>
      </c>
      <c r="B193" s="10" t="s">
        <v>58</v>
      </c>
      <c r="C193" s="18">
        <v>100</v>
      </c>
      <c r="D193" s="19">
        <v>0.9</v>
      </c>
      <c r="E193" s="19">
        <v>0.2</v>
      </c>
      <c r="F193" s="19">
        <v>8.1</v>
      </c>
      <c r="G193" s="19">
        <v>43</v>
      </c>
      <c r="H193" s="19">
        <v>0.04</v>
      </c>
      <c r="I193" s="19">
        <v>60</v>
      </c>
      <c r="J193" s="19">
        <v>0</v>
      </c>
      <c r="K193" s="19">
        <v>0.2</v>
      </c>
      <c r="L193" s="19">
        <v>34</v>
      </c>
      <c r="M193" s="19">
        <v>23</v>
      </c>
      <c r="N193" s="19">
        <v>13</v>
      </c>
      <c r="O193" s="61">
        <v>0.3</v>
      </c>
      <c r="P193" s="231"/>
    </row>
    <row r="194" spans="1:17" s="3" customFormat="1" ht="19.5" customHeight="1">
      <c r="A194" s="31" t="s">
        <v>41</v>
      </c>
      <c r="B194" s="10" t="s">
        <v>188</v>
      </c>
      <c r="C194" s="18">
        <v>200</v>
      </c>
      <c r="D194" s="32">
        <v>0.3</v>
      </c>
      <c r="E194" s="32">
        <v>0</v>
      </c>
      <c r="F194" s="32">
        <v>20.100000000000001</v>
      </c>
      <c r="G194" s="32">
        <v>81</v>
      </c>
      <c r="H194" s="32">
        <v>0</v>
      </c>
      <c r="I194" s="32">
        <v>0.8</v>
      </c>
      <c r="J194" s="32">
        <v>0</v>
      </c>
      <c r="K194" s="32">
        <v>0</v>
      </c>
      <c r="L194" s="32">
        <v>10</v>
      </c>
      <c r="M194" s="32">
        <v>6</v>
      </c>
      <c r="N194" s="32">
        <v>3</v>
      </c>
      <c r="O194" s="62">
        <v>0.6</v>
      </c>
      <c r="P194" s="230"/>
    </row>
    <row r="195" spans="1:17" s="3" customFormat="1" ht="21" customHeight="1">
      <c r="A195" s="299" t="s">
        <v>43</v>
      </c>
      <c r="B195" s="300"/>
      <c r="C195" s="147">
        <f t="shared" ref="C195:O195" si="28">SUM(C188:C194)</f>
        <v>925</v>
      </c>
      <c r="D195" s="145">
        <f t="shared" si="28"/>
        <v>27.58</v>
      </c>
      <c r="E195" s="145">
        <f t="shared" si="28"/>
        <v>28.81</v>
      </c>
      <c r="F195" s="145">
        <f t="shared" si="28"/>
        <v>116.6</v>
      </c>
      <c r="G195" s="145">
        <f t="shared" si="28"/>
        <v>859.53</v>
      </c>
      <c r="H195" s="145">
        <f t="shared" si="28"/>
        <v>0.47160000000000002</v>
      </c>
      <c r="I195" s="145">
        <f t="shared" si="28"/>
        <v>72.051000000000002</v>
      </c>
      <c r="J195" s="145">
        <f t="shared" si="28"/>
        <v>157.92690999999999</v>
      </c>
      <c r="K195" s="145">
        <f t="shared" si="28"/>
        <v>4.1254999999999997</v>
      </c>
      <c r="L195" s="145">
        <f t="shared" si="28"/>
        <v>158.0625</v>
      </c>
      <c r="M195" s="145">
        <f t="shared" si="28"/>
        <v>365.5025</v>
      </c>
      <c r="N195" s="145">
        <f t="shared" si="28"/>
        <v>101.93</v>
      </c>
      <c r="O195" s="145">
        <f t="shared" si="28"/>
        <v>5.89</v>
      </c>
      <c r="P195" s="230"/>
    </row>
    <row r="196" spans="1:17" s="3" customFormat="1" ht="15.75" customHeight="1">
      <c r="A196" s="290" t="s">
        <v>44</v>
      </c>
      <c r="B196" s="291"/>
      <c r="C196" s="20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57"/>
      <c r="P196" s="244"/>
    </row>
    <row r="197" spans="1:17" s="3" customFormat="1" ht="18.75">
      <c r="A197" s="31" t="s">
        <v>45</v>
      </c>
      <c r="B197" s="10" t="s">
        <v>71</v>
      </c>
      <c r="C197" s="18">
        <v>250</v>
      </c>
      <c r="D197" s="32">
        <v>7.25</v>
      </c>
      <c r="E197" s="32">
        <v>6.25</v>
      </c>
      <c r="F197" s="32">
        <v>10</v>
      </c>
      <c r="G197" s="32">
        <v>125</v>
      </c>
      <c r="H197" s="32">
        <v>0.1</v>
      </c>
      <c r="I197" s="32">
        <v>1.75</v>
      </c>
      <c r="J197" s="32">
        <v>0.05</v>
      </c>
      <c r="K197" s="32">
        <v>0</v>
      </c>
      <c r="L197" s="32">
        <v>300</v>
      </c>
      <c r="M197" s="32">
        <v>225</v>
      </c>
      <c r="N197" s="32">
        <v>35</v>
      </c>
      <c r="O197" s="32">
        <v>0.25</v>
      </c>
      <c r="P197" s="244"/>
    </row>
    <row r="198" spans="1:17" s="7" customFormat="1" ht="18.75">
      <c r="A198" s="99" t="s">
        <v>189</v>
      </c>
      <c r="B198" s="121" t="s">
        <v>190</v>
      </c>
      <c r="C198" s="77">
        <v>50</v>
      </c>
      <c r="D198" s="12">
        <v>4.2</v>
      </c>
      <c r="E198" s="12">
        <v>8.3000000000000007</v>
      </c>
      <c r="F198" s="12">
        <v>43.9</v>
      </c>
      <c r="G198" s="12">
        <v>267.10000000000002</v>
      </c>
      <c r="H198" s="12">
        <v>0.05</v>
      </c>
      <c r="I198" s="12">
        <v>0</v>
      </c>
      <c r="J198" s="12">
        <v>0.04</v>
      </c>
      <c r="K198" s="12">
        <v>0.57999999999999996</v>
      </c>
      <c r="L198" s="12">
        <v>6.67</v>
      </c>
      <c r="M198" s="12">
        <v>26.67</v>
      </c>
      <c r="N198" s="12">
        <v>5</v>
      </c>
      <c r="O198" s="12">
        <v>0.42</v>
      </c>
      <c r="P198" s="244"/>
    </row>
    <row r="199" spans="1:17" s="126" customFormat="1" ht="18.75">
      <c r="A199" s="318" t="s">
        <v>49</v>
      </c>
      <c r="B199" s="319"/>
      <c r="C199" s="120">
        <f>SUM(C197:C198)</f>
        <v>300</v>
      </c>
      <c r="D199" s="196">
        <f t="shared" ref="D199:O199" si="29">SUM(D197:D198)</f>
        <v>11.45</v>
      </c>
      <c r="E199" s="196">
        <f t="shared" si="29"/>
        <v>14.55</v>
      </c>
      <c r="F199" s="196">
        <f t="shared" si="29"/>
        <v>53.9</v>
      </c>
      <c r="G199" s="196">
        <f t="shared" si="29"/>
        <v>392.1</v>
      </c>
      <c r="H199" s="196">
        <f t="shared" si="29"/>
        <v>0.15</v>
      </c>
      <c r="I199" s="196">
        <f t="shared" si="29"/>
        <v>1.75</v>
      </c>
      <c r="J199" s="196">
        <f t="shared" si="29"/>
        <v>0.09</v>
      </c>
      <c r="K199" s="196">
        <f t="shared" si="29"/>
        <v>0.57999999999999996</v>
      </c>
      <c r="L199" s="196">
        <f t="shared" si="29"/>
        <v>306.67</v>
      </c>
      <c r="M199" s="196">
        <f t="shared" si="29"/>
        <v>251.67</v>
      </c>
      <c r="N199" s="196">
        <f t="shared" si="29"/>
        <v>40</v>
      </c>
      <c r="O199" s="196">
        <f t="shared" si="29"/>
        <v>0.67</v>
      </c>
      <c r="P199" s="244"/>
    </row>
    <row r="200" spans="1:17" ht="18.75">
      <c r="A200" s="303" t="s">
        <v>191</v>
      </c>
      <c r="B200" s="304"/>
      <c r="C200" s="305"/>
      <c r="D200" s="204">
        <f t="shared" ref="D200:O201" si="30">D186+D195+D199</f>
        <v>59.32</v>
      </c>
      <c r="E200" s="204">
        <f t="shared" si="30"/>
        <v>62.98</v>
      </c>
      <c r="F200" s="204">
        <f t="shared" si="30"/>
        <v>254.59</v>
      </c>
      <c r="G200" s="204">
        <f t="shared" si="30"/>
        <v>1840.26</v>
      </c>
      <c r="H200" s="204">
        <f t="shared" si="30"/>
        <v>0.86160000000000003</v>
      </c>
      <c r="I200" s="204">
        <f t="shared" si="30"/>
        <v>79.001000000000005</v>
      </c>
      <c r="J200" s="204">
        <f t="shared" si="30"/>
        <v>395.52690999999999</v>
      </c>
      <c r="K200" s="204">
        <f t="shared" si="30"/>
        <v>6.1755000000000004</v>
      </c>
      <c r="L200" s="204">
        <f t="shared" si="30"/>
        <v>740.26250000000005</v>
      </c>
      <c r="M200" s="204">
        <f t="shared" si="30"/>
        <v>927.32249999999999</v>
      </c>
      <c r="N200" s="204">
        <f t="shared" si="30"/>
        <v>204.07</v>
      </c>
      <c r="O200" s="204">
        <f t="shared" si="30"/>
        <v>11.09</v>
      </c>
      <c r="P200" s="244"/>
    </row>
    <row r="201" spans="1:17" ht="18.75">
      <c r="A201" s="306" t="s">
        <v>192</v>
      </c>
      <c r="B201" s="307"/>
      <c r="C201" s="51"/>
      <c r="D201" s="204">
        <f t="shared" si="30"/>
        <v>59.32</v>
      </c>
      <c r="E201" s="204">
        <f t="shared" si="30"/>
        <v>62.98</v>
      </c>
      <c r="F201" s="204">
        <f t="shared" si="30"/>
        <v>254.59</v>
      </c>
      <c r="G201" s="204">
        <f t="shared" si="30"/>
        <v>1840.26</v>
      </c>
      <c r="H201" s="204">
        <f t="shared" si="30"/>
        <v>0.86160000000000003</v>
      </c>
      <c r="I201" s="204">
        <f t="shared" si="30"/>
        <v>79.001000000000005</v>
      </c>
      <c r="J201" s="204">
        <f t="shared" si="30"/>
        <v>395.52690999999999</v>
      </c>
      <c r="K201" s="204">
        <f t="shared" si="30"/>
        <v>6.1755000000000004</v>
      </c>
      <c r="L201" s="204">
        <f t="shared" si="30"/>
        <v>740.26250000000005</v>
      </c>
      <c r="M201" s="204">
        <f t="shared" si="30"/>
        <v>927.32249999999999</v>
      </c>
      <c r="N201" s="204">
        <f t="shared" si="30"/>
        <v>204.07</v>
      </c>
      <c r="O201" s="204">
        <f t="shared" si="30"/>
        <v>11.09</v>
      </c>
      <c r="P201" s="245" t="e">
        <f>P186+#REF!+#REF!</f>
        <v>#REF!</v>
      </c>
    </row>
    <row r="202" spans="1:17" ht="17.25" customHeight="1">
      <c r="D202" s="128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65"/>
      <c r="P202" s="244"/>
    </row>
    <row r="203" spans="1:17" ht="17.25" customHeight="1">
      <c r="A203" s="129"/>
      <c r="D203" s="128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65"/>
    </row>
    <row r="204" spans="1:17" ht="17.25" customHeight="1">
      <c r="A204" s="201" t="s">
        <v>193</v>
      </c>
      <c r="D204" s="128"/>
      <c r="E204" s="128"/>
      <c r="F204" s="128"/>
      <c r="G204" s="128"/>
      <c r="H204" s="128"/>
      <c r="I204" s="128"/>
      <c r="J204" s="128"/>
      <c r="K204" s="128"/>
      <c r="L204" s="128"/>
      <c r="M204" s="128"/>
      <c r="N204" s="128"/>
      <c r="O204" s="166" t="s">
        <v>1</v>
      </c>
      <c r="P204" s="208"/>
      <c r="Q204" s="208"/>
    </row>
    <row r="205" spans="1:17" ht="13.5" customHeight="1">
      <c r="A205" s="327" t="s">
        <v>2</v>
      </c>
      <c r="B205" s="331" t="s">
        <v>3</v>
      </c>
      <c r="C205" s="331" t="s">
        <v>4</v>
      </c>
      <c r="D205" s="254" t="s">
        <v>5</v>
      </c>
      <c r="E205" s="254"/>
      <c r="F205" s="254"/>
      <c r="G205" s="254" t="s">
        <v>6</v>
      </c>
      <c r="H205" s="254" t="s">
        <v>7</v>
      </c>
      <c r="I205" s="254"/>
      <c r="J205" s="254"/>
      <c r="K205" s="254"/>
      <c r="L205" s="256" t="s">
        <v>8</v>
      </c>
      <c r="M205" s="256"/>
      <c r="N205" s="256"/>
      <c r="O205" s="256"/>
    </row>
    <row r="206" spans="1:17" ht="35.25" customHeight="1">
      <c r="A206" s="328"/>
      <c r="B206" s="332"/>
      <c r="C206" s="332"/>
      <c r="D206" s="132" t="s">
        <v>10</v>
      </c>
      <c r="E206" s="132" t="s">
        <v>11</v>
      </c>
      <c r="F206" s="132" t="s">
        <v>12</v>
      </c>
      <c r="G206" s="337"/>
      <c r="H206" s="132" t="s">
        <v>13</v>
      </c>
      <c r="I206" s="132" t="s">
        <v>14</v>
      </c>
      <c r="J206" s="132" t="s">
        <v>15</v>
      </c>
      <c r="K206" s="132" t="s">
        <v>16</v>
      </c>
      <c r="L206" s="167" t="s">
        <v>17</v>
      </c>
      <c r="M206" s="167" t="s">
        <v>18</v>
      </c>
      <c r="N206" s="167" t="s">
        <v>19</v>
      </c>
      <c r="O206" s="167" t="s">
        <v>20</v>
      </c>
      <c r="P206" s="340" t="s">
        <v>9</v>
      </c>
    </row>
    <row r="207" spans="1:17" ht="23.25" customHeight="1">
      <c r="A207" s="261" t="s">
        <v>21</v>
      </c>
      <c r="B207" s="262"/>
      <c r="C207" s="152"/>
      <c r="D207" s="153"/>
      <c r="E207" s="153"/>
      <c r="F207" s="153"/>
      <c r="G207" s="153"/>
      <c r="H207" s="153"/>
      <c r="I207" s="153"/>
      <c r="J207" s="153"/>
      <c r="K207" s="153"/>
      <c r="L207" s="181"/>
      <c r="M207" s="181"/>
      <c r="N207" s="181"/>
      <c r="O207" s="181"/>
      <c r="P207" s="341"/>
    </row>
    <row r="208" spans="1:17" ht="18.75">
      <c r="A208" s="9" t="s">
        <v>194</v>
      </c>
      <c r="B208" s="10" t="s">
        <v>195</v>
      </c>
      <c r="C208" s="18" t="s">
        <v>196</v>
      </c>
      <c r="D208" s="81">
        <v>17.64</v>
      </c>
      <c r="E208" s="81">
        <v>19.100000000000001</v>
      </c>
      <c r="F208" s="81">
        <v>50.54</v>
      </c>
      <c r="G208" s="81">
        <v>446</v>
      </c>
      <c r="H208" s="81">
        <v>0.23</v>
      </c>
      <c r="I208" s="81">
        <v>0.05</v>
      </c>
      <c r="J208" s="81">
        <v>97</v>
      </c>
      <c r="K208" s="81">
        <v>0.45</v>
      </c>
      <c r="L208" s="81">
        <v>258.64999999999998</v>
      </c>
      <c r="M208" s="81">
        <v>137.91999999999999</v>
      </c>
      <c r="N208" s="81">
        <v>1</v>
      </c>
      <c r="O208" s="81">
        <v>1.85</v>
      </c>
      <c r="P208" s="229"/>
    </row>
    <row r="209" spans="1:16" ht="18.75">
      <c r="A209" s="104" t="s">
        <v>39</v>
      </c>
      <c r="B209" s="86" t="s">
        <v>91</v>
      </c>
      <c r="C209" s="87">
        <v>100</v>
      </c>
      <c r="D209" s="233">
        <v>1.5</v>
      </c>
      <c r="E209" s="233">
        <v>0.5</v>
      </c>
      <c r="F209" s="233">
        <v>21</v>
      </c>
      <c r="G209" s="233">
        <v>96</v>
      </c>
      <c r="H209" s="233">
        <v>0.04</v>
      </c>
      <c r="I209" s="233">
        <v>10</v>
      </c>
      <c r="J209" s="233">
        <v>0</v>
      </c>
      <c r="K209" s="233">
        <v>0.4</v>
      </c>
      <c r="L209" s="233">
        <v>8</v>
      </c>
      <c r="M209" s="233">
        <v>28</v>
      </c>
      <c r="N209" s="233">
        <v>42</v>
      </c>
      <c r="O209" s="246">
        <v>0.6</v>
      </c>
      <c r="P209" s="231"/>
    </row>
    <row r="210" spans="1:16" ht="18.75">
      <c r="A210" s="13" t="s">
        <v>123</v>
      </c>
      <c r="B210" s="10" t="s">
        <v>124</v>
      </c>
      <c r="C210" s="18">
        <v>200</v>
      </c>
      <c r="D210" s="32">
        <v>0.1</v>
      </c>
      <c r="E210" s="32">
        <v>0</v>
      </c>
      <c r="F210" s="32">
        <v>15.2</v>
      </c>
      <c r="G210" s="32">
        <v>61</v>
      </c>
      <c r="H210" s="32">
        <v>0</v>
      </c>
      <c r="I210" s="32">
        <v>2.8</v>
      </c>
      <c r="J210" s="32">
        <v>0</v>
      </c>
      <c r="K210" s="32">
        <v>0</v>
      </c>
      <c r="L210" s="32">
        <v>14.2</v>
      </c>
      <c r="M210" s="32">
        <v>4</v>
      </c>
      <c r="N210" s="32">
        <v>2</v>
      </c>
      <c r="O210" s="58">
        <v>0.4</v>
      </c>
      <c r="P210" s="231"/>
    </row>
    <row r="211" spans="1:16" s="3" customFormat="1" ht="20.25" customHeight="1">
      <c r="A211" s="259" t="s">
        <v>30</v>
      </c>
      <c r="B211" s="260"/>
      <c r="C211" s="147">
        <v>500</v>
      </c>
      <c r="D211" s="145">
        <f t="shared" ref="D211:O211" si="31">SUM(D207:D210)</f>
        <v>19.239999999999998</v>
      </c>
      <c r="E211" s="145">
        <f t="shared" si="31"/>
        <v>19.600000000000001</v>
      </c>
      <c r="F211" s="145">
        <f t="shared" si="31"/>
        <v>86.74</v>
      </c>
      <c r="G211" s="145">
        <f t="shared" si="31"/>
        <v>603</v>
      </c>
      <c r="H211" s="145">
        <f t="shared" si="31"/>
        <v>0.27</v>
      </c>
      <c r="I211" s="145">
        <f t="shared" si="31"/>
        <v>12.85</v>
      </c>
      <c r="J211" s="145">
        <f t="shared" si="31"/>
        <v>97</v>
      </c>
      <c r="K211" s="145">
        <f t="shared" si="31"/>
        <v>0.85</v>
      </c>
      <c r="L211" s="145">
        <f t="shared" si="31"/>
        <v>280.85000000000002</v>
      </c>
      <c r="M211" s="145">
        <f t="shared" si="31"/>
        <v>169.92</v>
      </c>
      <c r="N211" s="145">
        <f t="shared" si="31"/>
        <v>45</v>
      </c>
      <c r="O211" s="247">
        <f t="shared" si="31"/>
        <v>2.85</v>
      </c>
      <c r="P211" s="229"/>
    </row>
    <row r="212" spans="1:16" s="3" customFormat="1" ht="16.5" customHeight="1">
      <c r="A212" s="320" t="s">
        <v>31</v>
      </c>
      <c r="B212" s="321"/>
      <c r="C212" s="11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57"/>
      <c r="P212" s="173"/>
    </row>
    <row r="213" spans="1:16" ht="18.75">
      <c r="A213" s="116" t="s">
        <v>197</v>
      </c>
      <c r="B213" s="73" t="s">
        <v>198</v>
      </c>
      <c r="C213" s="88" t="s">
        <v>199</v>
      </c>
      <c r="D213" s="76">
        <v>3.21</v>
      </c>
      <c r="E213" s="76">
        <v>6.83</v>
      </c>
      <c r="F213" s="76">
        <v>3.81</v>
      </c>
      <c r="G213" s="76">
        <v>87.86</v>
      </c>
      <c r="H213" s="76">
        <v>0.01</v>
      </c>
      <c r="I213" s="76">
        <v>2.41</v>
      </c>
      <c r="J213" s="76">
        <v>0.06</v>
      </c>
      <c r="K213" s="76">
        <v>6.43</v>
      </c>
      <c r="L213" s="76">
        <v>36.17</v>
      </c>
      <c r="M213" s="76">
        <v>0.09</v>
      </c>
      <c r="N213" s="76">
        <v>0</v>
      </c>
      <c r="O213" s="76">
        <v>0</v>
      </c>
      <c r="P213" s="173"/>
    </row>
    <row r="214" spans="1:16" s="3" customFormat="1" ht="18.75">
      <c r="A214" s="85" t="s">
        <v>200</v>
      </c>
      <c r="B214" s="86" t="s">
        <v>201</v>
      </c>
      <c r="C214" s="87" t="s">
        <v>202</v>
      </c>
      <c r="D214" s="103">
        <v>5.93</v>
      </c>
      <c r="E214" s="103">
        <v>10.06</v>
      </c>
      <c r="F214" s="103">
        <v>28.77</v>
      </c>
      <c r="G214" s="103">
        <v>204.1</v>
      </c>
      <c r="H214" s="103">
        <v>8.8200000000000001E-2</v>
      </c>
      <c r="I214" s="103">
        <v>6.93</v>
      </c>
      <c r="J214" s="103">
        <v>100</v>
      </c>
      <c r="K214" s="103">
        <v>1.155</v>
      </c>
      <c r="L214" s="103">
        <v>106.66</v>
      </c>
      <c r="M214" s="103">
        <v>157.22</v>
      </c>
      <c r="N214" s="248">
        <v>8.2200000000000006</v>
      </c>
      <c r="O214" s="52">
        <v>0.06</v>
      </c>
      <c r="P214" s="171"/>
    </row>
    <row r="215" spans="1:16" s="5" customFormat="1" ht="18.75">
      <c r="A215" s="89" t="s">
        <v>203</v>
      </c>
      <c r="B215" s="90" t="s">
        <v>204</v>
      </c>
      <c r="C215" s="91">
        <v>110</v>
      </c>
      <c r="D215" s="106">
        <v>8.68</v>
      </c>
      <c r="E215" s="92">
        <v>10.67</v>
      </c>
      <c r="F215" s="92">
        <v>11.99</v>
      </c>
      <c r="G215" s="92">
        <v>178.77</v>
      </c>
      <c r="H215" s="92">
        <v>0.04</v>
      </c>
      <c r="I215" s="92">
        <v>2.1800000000000002</v>
      </c>
      <c r="J215" s="92">
        <v>0.06</v>
      </c>
      <c r="K215" s="92">
        <v>1.25</v>
      </c>
      <c r="L215" s="92">
        <v>54.41</v>
      </c>
      <c r="M215" s="92">
        <v>102.37</v>
      </c>
      <c r="N215" s="92">
        <v>18.61</v>
      </c>
      <c r="O215" s="123">
        <v>1.29</v>
      </c>
      <c r="P215" s="173"/>
    </row>
    <row r="216" spans="1:16" s="5" customFormat="1" ht="18.75">
      <c r="A216" s="9" t="s">
        <v>108</v>
      </c>
      <c r="B216" s="10" t="s">
        <v>109</v>
      </c>
      <c r="C216" s="18">
        <v>180</v>
      </c>
      <c r="D216" s="32">
        <v>6.79</v>
      </c>
      <c r="E216" s="32">
        <v>1.84</v>
      </c>
      <c r="F216" s="32">
        <v>33.94</v>
      </c>
      <c r="G216" s="32">
        <v>180.31</v>
      </c>
      <c r="H216" s="32">
        <v>7.0000000000000007E-2</v>
      </c>
      <c r="I216" s="32">
        <v>0.01</v>
      </c>
      <c r="J216" s="32">
        <v>180</v>
      </c>
      <c r="K216" s="59">
        <v>0.95</v>
      </c>
      <c r="L216" s="32">
        <v>6.85</v>
      </c>
      <c r="M216" s="32">
        <v>63.18</v>
      </c>
      <c r="N216" s="32">
        <v>9.73</v>
      </c>
      <c r="O216" s="32">
        <v>0.48</v>
      </c>
      <c r="P216" s="173"/>
    </row>
    <row r="217" spans="1:16" s="3" customFormat="1" ht="18.75">
      <c r="A217" s="48" t="s">
        <v>38</v>
      </c>
      <c r="B217" s="14" t="s">
        <v>131</v>
      </c>
      <c r="C217" s="15">
        <v>40</v>
      </c>
      <c r="D217" s="16">
        <v>2.64</v>
      </c>
      <c r="E217" s="16">
        <v>0.48</v>
      </c>
      <c r="F217" s="16">
        <v>13.36</v>
      </c>
      <c r="G217" s="16">
        <v>69.599999999999994</v>
      </c>
      <c r="H217" s="16">
        <v>7.1999999999999995E-2</v>
      </c>
      <c r="I217" s="16">
        <v>0</v>
      </c>
      <c r="J217" s="16">
        <v>0</v>
      </c>
      <c r="K217" s="16">
        <v>0.56000000000000005</v>
      </c>
      <c r="L217" s="16">
        <v>14</v>
      </c>
      <c r="M217" s="16">
        <v>63.2</v>
      </c>
      <c r="N217" s="16">
        <v>18.8</v>
      </c>
      <c r="O217" s="16">
        <v>1.56</v>
      </c>
      <c r="P217" s="213"/>
    </row>
    <row r="218" spans="1:16" s="3" customFormat="1" ht="18.75">
      <c r="A218" s="31" t="s">
        <v>205</v>
      </c>
      <c r="B218" s="47" t="s">
        <v>93</v>
      </c>
      <c r="C218" s="18">
        <v>200</v>
      </c>
      <c r="D218" s="32">
        <v>0.5</v>
      </c>
      <c r="E218" s="32">
        <v>0</v>
      </c>
      <c r="F218" s="32">
        <v>27</v>
      </c>
      <c r="G218" s="32">
        <v>110</v>
      </c>
      <c r="H218" s="32">
        <v>0.01</v>
      </c>
      <c r="I218" s="32">
        <v>0.5</v>
      </c>
      <c r="J218" s="32">
        <v>0</v>
      </c>
      <c r="K218" s="59">
        <v>0</v>
      </c>
      <c r="L218" s="32">
        <v>28</v>
      </c>
      <c r="M218" s="32">
        <v>19</v>
      </c>
      <c r="N218" s="32">
        <v>7</v>
      </c>
      <c r="O218" s="32">
        <v>0.14000000000000001</v>
      </c>
      <c r="P218" s="213"/>
    </row>
    <row r="219" spans="1:16" ht="20.25" customHeight="1">
      <c r="A219" s="301" t="s">
        <v>43</v>
      </c>
      <c r="B219" s="302"/>
      <c r="C219" s="120">
        <v>822</v>
      </c>
      <c r="D219" s="196">
        <f t="shared" ref="D219:O219" si="32">SUM(D213:D218)</f>
        <v>27.75</v>
      </c>
      <c r="E219" s="196">
        <f t="shared" si="32"/>
        <v>29.88</v>
      </c>
      <c r="F219" s="196">
        <f t="shared" si="32"/>
        <v>118.87</v>
      </c>
      <c r="G219" s="196">
        <f t="shared" si="32"/>
        <v>830.64</v>
      </c>
      <c r="H219" s="196">
        <f t="shared" si="32"/>
        <v>0.29020000000000001</v>
      </c>
      <c r="I219" s="196">
        <f t="shared" si="32"/>
        <v>12.03</v>
      </c>
      <c r="J219" s="196">
        <f t="shared" si="32"/>
        <v>280.12</v>
      </c>
      <c r="K219" s="196">
        <f t="shared" si="32"/>
        <v>10.345000000000001</v>
      </c>
      <c r="L219" s="196">
        <f t="shared" si="32"/>
        <v>246.09</v>
      </c>
      <c r="M219" s="196">
        <f t="shared" si="32"/>
        <v>405.06</v>
      </c>
      <c r="N219" s="196">
        <f t="shared" si="32"/>
        <v>62.36</v>
      </c>
      <c r="O219" s="196">
        <f t="shared" si="32"/>
        <v>3.53</v>
      </c>
      <c r="P219" s="173"/>
    </row>
    <row r="220" spans="1:16" ht="16.5" customHeight="1">
      <c r="A220" s="290" t="s">
        <v>44</v>
      </c>
      <c r="B220" s="291"/>
      <c r="C220" s="20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57"/>
      <c r="P220" s="244"/>
    </row>
    <row r="221" spans="1:16" ht="18.75" customHeight="1">
      <c r="A221" s="69" t="s">
        <v>45</v>
      </c>
      <c r="B221" s="67" t="s">
        <v>94</v>
      </c>
      <c r="C221" s="18">
        <v>250</v>
      </c>
      <c r="D221" s="19">
        <v>7.25</v>
      </c>
      <c r="E221" s="19">
        <v>6.25</v>
      </c>
      <c r="F221" s="19">
        <v>10</v>
      </c>
      <c r="G221" s="19">
        <v>125</v>
      </c>
      <c r="H221" s="19">
        <v>0.1</v>
      </c>
      <c r="I221" s="19">
        <v>14.25</v>
      </c>
      <c r="J221" s="19">
        <v>0.05</v>
      </c>
      <c r="K221" s="19">
        <v>0</v>
      </c>
      <c r="L221" s="19">
        <v>300</v>
      </c>
      <c r="M221" s="19">
        <v>225</v>
      </c>
      <c r="N221" s="19">
        <v>35</v>
      </c>
      <c r="O221" s="32">
        <v>0.25</v>
      </c>
      <c r="P221" s="244"/>
    </row>
    <row r="222" spans="1:16" ht="18.75">
      <c r="A222" s="31" t="s">
        <v>72</v>
      </c>
      <c r="B222" s="193" t="s">
        <v>206</v>
      </c>
      <c r="C222" s="36">
        <v>60</v>
      </c>
      <c r="D222" s="11">
        <v>5.76</v>
      </c>
      <c r="E222" s="11">
        <v>6.83</v>
      </c>
      <c r="F222" s="11">
        <v>39.79</v>
      </c>
      <c r="G222" s="11">
        <v>238.63</v>
      </c>
      <c r="H222" s="11">
        <v>0.06</v>
      </c>
      <c r="I222" s="11">
        <v>1.89</v>
      </c>
      <c r="J222" s="11">
        <v>0.05</v>
      </c>
      <c r="K222" s="11">
        <v>0.97</v>
      </c>
      <c r="L222" s="11">
        <v>18.09</v>
      </c>
      <c r="M222" s="11">
        <v>55.09</v>
      </c>
      <c r="N222" s="11">
        <v>17.260000000000002</v>
      </c>
      <c r="O222" s="11">
        <v>0.69</v>
      </c>
      <c r="P222" s="244"/>
    </row>
    <row r="223" spans="1:16" ht="18.75">
      <c r="A223" s="292" t="s">
        <v>49</v>
      </c>
      <c r="B223" s="293"/>
      <c r="C223" s="120">
        <f>SUM(C221:C222)</f>
        <v>310</v>
      </c>
      <c r="D223" s="200">
        <f>SUM(D221:D222)</f>
        <v>13.01</v>
      </c>
      <c r="E223" s="200">
        <f t="shared" ref="E223:O223" si="33">SUM(E221:E222)</f>
        <v>13.08</v>
      </c>
      <c r="F223" s="200">
        <f t="shared" si="33"/>
        <v>49.79</v>
      </c>
      <c r="G223" s="200">
        <f t="shared" si="33"/>
        <v>363.63</v>
      </c>
      <c r="H223" s="200">
        <f t="shared" si="33"/>
        <v>0.16</v>
      </c>
      <c r="I223" s="200">
        <f t="shared" si="33"/>
        <v>16.14</v>
      </c>
      <c r="J223" s="200">
        <f t="shared" si="33"/>
        <v>0.1</v>
      </c>
      <c r="K223" s="200">
        <f t="shared" si="33"/>
        <v>0.97</v>
      </c>
      <c r="L223" s="200">
        <f t="shared" si="33"/>
        <v>318.08999999999997</v>
      </c>
      <c r="M223" s="200">
        <f t="shared" si="33"/>
        <v>280.08999999999997</v>
      </c>
      <c r="N223" s="200">
        <f t="shared" si="33"/>
        <v>52.26</v>
      </c>
      <c r="O223" s="200">
        <f t="shared" si="33"/>
        <v>0.94</v>
      </c>
      <c r="P223" s="244"/>
    </row>
    <row r="224" spans="1:16" ht="18.75">
      <c r="A224" s="294" t="s">
        <v>207</v>
      </c>
      <c r="B224" s="295"/>
      <c r="C224" s="296"/>
      <c r="D224" s="200">
        <f t="shared" ref="D224:O225" si="34">D211+D219+D223</f>
        <v>60</v>
      </c>
      <c r="E224" s="200">
        <f t="shared" si="34"/>
        <v>62.56</v>
      </c>
      <c r="F224" s="200">
        <f t="shared" si="34"/>
        <v>255.4</v>
      </c>
      <c r="G224" s="200">
        <f t="shared" si="34"/>
        <v>1797.27</v>
      </c>
      <c r="H224" s="200">
        <f t="shared" si="34"/>
        <v>0.72019999999999995</v>
      </c>
      <c r="I224" s="200">
        <f t="shared" si="34"/>
        <v>41.02</v>
      </c>
      <c r="J224" s="200">
        <f t="shared" si="34"/>
        <v>377.22</v>
      </c>
      <c r="K224" s="200">
        <f t="shared" si="34"/>
        <v>12.164999999999999</v>
      </c>
      <c r="L224" s="200">
        <f t="shared" si="34"/>
        <v>845.03</v>
      </c>
      <c r="M224" s="200">
        <f t="shared" si="34"/>
        <v>855.07</v>
      </c>
      <c r="N224" s="200">
        <f t="shared" si="34"/>
        <v>159.62</v>
      </c>
      <c r="O224" s="200">
        <f t="shared" si="34"/>
        <v>7.32</v>
      </c>
      <c r="P224" s="244"/>
    </row>
    <row r="225" spans="1:19" ht="18.75">
      <c r="A225" s="322" t="s">
        <v>208</v>
      </c>
      <c r="B225" s="323"/>
      <c r="C225" s="234"/>
      <c r="D225" s="200">
        <f t="shared" si="34"/>
        <v>60</v>
      </c>
      <c r="E225" s="200">
        <f t="shared" si="34"/>
        <v>62.56</v>
      </c>
      <c r="F225" s="200">
        <f t="shared" si="34"/>
        <v>255.4</v>
      </c>
      <c r="G225" s="200">
        <f t="shared" si="34"/>
        <v>1797.27</v>
      </c>
      <c r="H225" s="200">
        <f t="shared" si="34"/>
        <v>0.72019999999999995</v>
      </c>
      <c r="I225" s="200">
        <f t="shared" si="34"/>
        <v>41.02</v>
      </c>
      <c r="J225" s="200">
        <f t="shared" si="34"/>
        <v>377.22</v>
      </c>
      <c r="K225" s="200">
        <f t="shared" si="34"/>
        <v>12.164999999999999</v>
      </c>
      <c r="L225" s="200">
        <f t="shared" si="34"/>
        <v>845.03</v>
      </c>
      <c r="M225" s="200">
        <f t="shared" si="34"/>
        <v>855.07</v>
      </c>
      <c r="N225" s="200">
        <f t="shared" si="34"/>
        <v>159.62</v>
      </c>
      <c r="O225" s="200">
        <f t="shared" si="34"/>
        <v>7.32</v>
      </c>
      <c r="P225" s="230"/>
    </row>
    <row r="226" spans="1:19" ht="15.75" customHeight="1">
      <c r="D226" s="128"/>
      <c r="E226" s="128"/>
      <c r="F226" s="128"/>
      <c r="G226" s="128"/>
      <c r="H226" s="128"/>
      <c r="I226" s="128"/>
      <c r="J226" s="128"/>
      <c r="K226" s="128"/>
      <c r="L226" s="128"/>
      <c r="M226" s="128"/>
      <c r="N226" s="128"/>
      <c r="O226" s="165"/>
      <c r="P226" s="230"/>
    </row>
    <row r="227" spans="1:19" ht="16.5" customHeight="1">
      <c r="A227" s="129"/>
      <c r="D227" s="128"/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249"/>
    </row>
    <row r="228" spans="1:19" s="7" customFormat="1" ht="16.5" customHeight="1">
      <c r="A228" s="201" t="s">
        <v>209</v>
      </c>
      <c r="B228" s="1"/>
      <c r="C228" s="1"/>
      <c r="D228" s="128"/>
      <c r="E228" s="128"/>
      <c r="F228" s="128"/>
      <c r="G228" s="128"/>
      <c r="H228" s="128"/>
      <c r="I228" s="128"/>
      <c r="J228" s="128"/>
      <c r="K228" s="128"/>
      <c r="L228" s="128"/>
      <c r="M228" s="128"/>
      <c r="N228" s="128"/>
      <c r="O228" s="166" t="s">
        <v>1</v>
      </c>
      <c r="P228" s="342" t="s">
        <v>9</v>
      </c>
    </row>
    <row r="229" spans="1:19" s="7" customFormat="1" ht="16.5" customHeight="1">
      <c r="A229" s="327" t="s">
        <v>2</v>
      </c>
      <c r="B229" s="331" t="s">
        <v>3</v>
      </c>
      <c r="C229" s="335" t="s">
        <v>4</v>
      </c>
      <c r="D229" s="254" t="s">
        <v>5</v>
      </c>
      <c r="E229" s="254"/>
      <c r="F229" s="254"/>
      <c r="G229" s="338" t="s">
        <v>6</v>
      </c>
      <c r="H229" s="254" t="s">
        <v>7</v>
      </c>
      <c r="I229" s="254"/>
      <c r="J229" s="254"/>
      <c r="K229" s="254"/>
      <c r="L229" s="256" t="s">
        <v>8</v>
      </c>
      <c r="M229" s="256"/>
      <c r="N229" s="256"/>
      <c r="O229" s="256"/>
      <c r="P229" s="343"/>
    </row>
    <row r="230" spans="1:19" ht="33" customHeight="1">
      <c r="A230" s="328"/>
      <c r="B230" s="332"/>
      <c r="C230" s="336"/>
      <c r="D230" s="132" t="s">
        <v>10</v>
      </c>
      <c r="E230" s="132" t="s">
        <v>11</v>
      </c>
      <c r="F230" s="132" t="s">
        <v>12</v>
      </c>
      <c r="G230" s="339"/>
      <c r="H230" s="132" t="s">
        <v>13</v>
      </c>
      <c r="I230" s="132" t="s">
        <v>14</v>
      </c>
      <c r="J230" s="132" t="s">
        <v>15</v>
      </c>
      <c r="K230" s="132" t="s">
        <v>16</v>
      </c>
      <c r="L230" s="167" t="s">
        <v>17</v>
      </c>
      <c r="M230" s="167" t="s">
        <v>18</v>
      </c>
      <c r="N230" s="167" t="s">
        <v>19</v>
      </c>
      <c r="O230" s="167" t="s">
        <v>20</v>
      </c>
      <c r="P230" s="231"/>
    </row>
    <row r="231" spans="1:19" s="6" customFormat="1" ht="15.75" customHeight="1">
      <c r="A231" s="261" t="s">
        <v>21</v>
      </c>
      <c r="B231" s="262"/>
      <c r="C231" s="152"/>
      <c r="D231" s="153"/>
      <c r="E231" s="153"/>
      <c r="F231" s="153"/>
      <c r="G231" s="153"/>
      <c r="H231" s="153"/>
      <c r="I231" s="153"/>
      <c r="J231" s="153"/>
      <c r="K231" s="153"/>
      <c r="L231" s="153"/>
      <c r="M231" s="153"/>
      <c r="N231" s="153"/>
      <c r="O231" s="153"/>
      <c r="P231" s="231"/>
    </row>
    <row r="232" spans="1:19" s="5" customFormat="1" ht="18.75">
      <c r="A232" s="42" t="s">
        <v>210</v>
      </c>
      <c r="B232" s="10" t="s">
        <v>211</v>
      </c>
      <c r="C232" s="18">
        <v>170</v>
      </c>
      <c r="D232" s="12">
        <v>12.47</v>
      </c>
      <c r="E232" s="12">
        <v>8.61</v>
      </c>
      <c r="F232" s="12">
        <v>44.92</v>
      </c>
      <c r="G232" s="12">
        <v>274.77999999999997</v>
      </c>
      <c r="H232" s="12">
        <v>0.24</v>
      </c>
      <c r="I232" s="12">
        <v>0.01</v>
      </c>
      <c r="J232" s="12">
        <v>146.12</v>
      </c>
      <c r="K232" s="12">
        <v>0.68</v>
      </c>
      <c r="L232" s="12">
        <v>84</v>
      </c>
      <c r="M232" s="12">
        <v>142.87</v>
      </c>
      <c r="N232" s="12">
        <v>27.37</v>
      </c>
      <c r="O232" s="12">
        <v>0.09</v>
      </c>
      <c r="P232" s="231"/>
    </row>
    <row r="233" spans="1:19" ht="18.75">
      <c r="A233" s="42" t="s">
        <v>212</v>
      </c>
      <c r="B233" s="10" t="s">
        <v>213</v>
      </c>
      <c r="C233" s="18">
        <v>60</v>
      </c>
      <c r="D233" s="32">
        <v>2.74</v>
      </c>
      <c r="E233" s="32">
        <v>10.039999999999999</v>
      </c>
      <c r="F233" s="32">
        <v>18</v>
      </c>
      <c r="G233" s="32">
        <v>207.52</v>
      </c>
      <c r="H233" s="32">
        <v>0.05</v>
      </c>
      <c r="I233" s="32">
        <v>0</v>
      </c>
      <c r="J233" s="32">
        <v>60</v>
      </c>
      <c r="K233" s="32">
        <v>0.3</v>
      </c>
      <c r="L233" s="32">
        <v>49.2</v>
      </c>
      <c r="M233" s="32">
        <v>13</v>
      </c>
      <c r="N233" s="32">
        <v>6.05</v>
      </c>
      <c r="O233" s="32">
        <v>1.28</v>
      </c>
      <c r="P233" s="250"/>
    </row>
    <row r="234" spans="1:19" s="3" customFormat="1" ht="18.75">
      <c r="A234" s="31" t="s">
        <v>39</v>
      </c>
      <c r="B234" s="10" t="s">
        <v>143</v>
      </c>
      <c r="C234" s="18">
        <v>100</v>
      </c>
      <c r="D234" s="19">
        <v>0.8</v>
      </c>
      <c r="E234" s="19">
        <v>0.2</v>
      </c>
      <c r="F234" s="19">
        <v>7.5</v>
      </c>
      <c r="G234" s="19">
        <v>38</v>
      </c>
      <c r="H234" s="19">
        <v>0.06</v>
      </c>
      <c r="I234" s="19">
        <v>38</v>
      </c>
      <c r="J234" s="19">
        <v>0</v>
      </c>
      <c r="K234" s="19">
        <v>0.2</v>
      </c>
      <c r="L234" s="19">
        <v>35</v>
      </c>
      <c r="M234" s="19">
        <v>11</v>
      </c>
      <c r="N234" s="19">
        <v>17</v>
      </c>
      <c r="O234" s="32">
        <v>0.1</v>
      </c>
      <c r="P234" s="251">
        <v>49.2</v>
      </c>
      <c r="Q234" s="324"/>
      <c r="R234" s="324"/>
      <c r="S234" s="324"/>
    </row>
    <row r="235" spans="1:19" s="3" customFormat="1" ht="18.75">
      <c r="A235" s="31" t="s">
        <v>81</v>
      </c>
      <c r="B235" s="10" t="s">
        <v>82</v>
      </c>
      <c r="C235" s="18">
        <v>200</v>
      </c>
      <c r="D235" s="32">
        <v>3.2</v>
      </c>
      <c r="E235" s="32">
        <v>2.7</v>
      </c>
      <c r="F235" s="32">
        <v>15.9</v>
      </c>
      <c r="G235" s="32">
        <v>79</v>
      </c>
      <c r="H235" s="32">
        <v>0.04</v>
      </c>
      <c r="I235" s="32">
        <v>1.3</v>
      </c>
      <c r="J235" s="32">
        <v>0.02</v>
      </c>
      <c r="K235" s="32">
        <v>0</v>
      </c>
      <c r="L235" s="32">
        <v>126</v>
      </c>
      <c r="M235" s="32">
        <v>90</v>
      </c>
      <c r="N235" s="32">
        <v>14</v>
      </c>
      <c r="O235" s="62">
        <v>0.1</v>
      </c>
      <c r="P235" s="244"/>
    </row>
    <row r="236" spans="1:19" s="3" customFormat="1" ht="18.75">
      <c r="A236" s="299" t="s">
        <v>30</v>
      </c>
      <c r="B236" s="300"/>
      <c r="C236" s="235">
        <f>SUM(C232:C235)</f>
        <v>530</v>
      </c>
      <c r="D236" s="236">
        <f t="shared" ref="D236:O236" si="35">SUM(D232:D235)</f>
        <v>19.21</v>
      </c>
      <c r="E236" s="236">
        <f t="shared" si="35"/>
        <v>21.55</v>
      </c>
      <c r="F236" s="236">
        <f t="shared" si="35"/>
        <v>86.32</v>
      </c>
      <c r="G236" s="236">
        <f t="shared" si="35"/>
        <v>599.29999999999995</v>
      </c>
      <c r="H236" s="236">
        <f t="shared" si="35"/>
        <v>0.39</v>
      </c>
      <c r="I236" s="236">
        <f t="shared" si="35"/>
        <v>39.31</v>
      </c>
      <c r="J236" s="236">
        <f t="shared" si="35"/>
        <v>206.14</v>
      </c>
      <c r="K236" s="236">
        <f t="shared" si="35"/>
        <v>1.18</v>
      </c>
      <c r="L236" s="236">
        <f t="shared" si="35"/>
        <v>294.2</v>
      </c>
      <c r="M236" s="236">
        <f t="shared" si="35"/>
        <v>256.87</v>
      </c>
      <c r="N236" s="236">
        <f t="shared" si="35"/>
        <v>64.42</v>
      </c>
      <c r="O236" s="236">
        <f t="shared" si="35"/>
        <v>1.57</v>
      </c>
      <c r="P236" s="231"/>
    </row>
    <row r="237" spans="1:19" s="3" customFormat="1" ht="16.5" customHeight="1">
      <c r="A237" s="290" t="s">
        <v>31</v>
      </c>
      <c r="B237" s="291"/>
      <c r="C237" s="34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60"/>
      <c r="P237" s="231"/>
    </row>
    <row r="238" spans="1:19" s="8" customFormat="1" ht="18.75">
      <c r="A238" s="53" t="s">
        <v>83</v>
      </c>
      <c r="B238" s="237" t="s">
        <v>84</v>
      </c>
      <c r="C238" s="238">
        <v>60</v>
      </c>
      <c r="D238" s="239">
        <v>0.48</v>
      </c>
      <c r="E238" s="239">
        <v>0.06</v>
      </c>
      <c r="F238" s="239">
        <v>1.5</v>
      </c>
      <c r="G238" s="239">
        <v>10.5</v>
      </c>
      <c r="H238" s="240">
        <v>1.4999999999999999E-2</v>
      </c>
      <c r="I238" s="239">
        <v>8</v>
      </c>
      <c r="J238" s="240">
        <v>0</v>
      </c>
      <c r="K238" s="239">
        <v>0.06</v>
      </c>
      <c r="L238" s="239">
        <v>13.8</v>
      </c>
      <c r="M238" s="239">
        <v>25.2</v>
      </c>
      <c r="N238" s="239">
        <v>8.4</v>
      </c>
      <c r="O238" s="239">
        <v>0.36</v>
      </c>
      <c r="P238" s="231"/>
    </row>
    <row r="239" spans="1:19" ht="37.5">
      <c r="A239" s="42" t="s">
        <v>214</v>
      </c>
      <c r="B239" s="10" t="s">
        <v>215</v>
      </c>
      <c r="C239" s="18">
        <v>200</v>
      </c>
      <c r="D239" s="32">
        <v>4.18</v>
      </c>
      <c r="E239" s="32">
        <v>8.1199999999999992</v>
      </c>
      <c r="F239" s="32">
        <v>28.45</v>
      </c>
      <c r="G239" s="32">
        <v>153.56</v>
      </c>
      <c r="H239" s="32">
        <v>0.12</v>
      </c>
      <c r="I239" s="32">
        <v>27.78</v>
      </c>
      <c r="J239" s="32">
        <v>37.200000000000003</v>
      </c>
      <c r="K239" s="32">
        <v>50</v>
      </c>
      <c r="L239" s="32">
        <v>126</v>
      </c>
      <c r="M239" s="32">
        <v>126</v>
      </c>
      <c r="N239" s="32">
        <v>6</v>
      </c>
      <c r="O239" s="32">
        <v>0.06</v>
      </c>
      <c r="P239" s="230"/>
    </row>
    <row r="240" spans="1:19" s="3" customFormat="1" ht="18.75">
      <c r="A240" s="64" t="s">
        <v>216</v>
      </c>
      <c r="B240" s="90" t="s">
        <v>217</v>
      </c>
      <c r="C240" s="91">
        <v>105</v>
      </c>
      <c r="D240" s="92">
        <v>10.58</v>
      </c>
      <c r="E240" s="92">
        <v>14.4</v>
      </c>
      <c r="F240" s="92">
        <v>21.99</v>
      </c>
      <c r="G240" s="92">
        <v>223.28</v>
      </c>
      <c r="H240" s="92">
        <v>0.03</v>
      </c>
      <c r="I240" s="92">
        <v>4.1500000000000004</v>
      </c>
      <c r="J240" s="92">
        <v>115</v>
      </c>
      <c r="K240" s="92">
        <v>1.35</v>
      </c>
      <c r="L240" s="92">
        <v>204.38</v>
      </c>
      <c r="M240" s="92">
        <v>143</v>
      </c>
      <c r="N240" s="92">
        <v>17.100000000000001</v>
      </c>
      <c r="O240" s="124">
        <v>13</v>
      </c>
      <c r="P240" s="252"/>
    </row>
    <row r="241" spans="1:16" s="3" customFormat="1" ht="18.75">
      <c r="A241" s="118" t="s">
        <v>218</v>
      </c>
      <c r="B241" s="119" t="s">
        <v>219</v>
      </c>
      <c r="C241" s="18">
        <v>180</v>
      </c>
      <c r="D241" s="32">
        <v>8</v>
      </c>
      <c r="E241" s="32">
        <v>6.04</v>
      </c>
      <c r="F241" s="32">
        <v>23.8</v>
      </c>
      <c r="G241" s="32">
        <v>201.73</v>
      </c>
      <c r="H241" s="32">
        <v>0.05</v>
      </c>
      <c r="I241" s="19">
        <v>0</v>
      </c>
      <c r="J241" s="32">
        <v>174.99</v>
      </c>
      <c r="K241" s="32">
        <v>0.79</v>
      </c>
      <c r="L241" s="32">
        <v>70.27</v>
      </c>
      <c r="M241" s="32">
        <v>177.94</v>
      </c>
      <c r="N241" s="32">
        <v>7.95</v>
      </c>
      <c r="O241" s="32">
        <v>0.08</v>
      </c>
      <c r="P241" s="231"/>
    </row>
    <row r="242" spans="1:16" s="3" customFormat="1" ht="18.75">
      <c r="A242" s="13" t="s">
        <v>68</v>
      </c>
      <c r="B242" s="14" t="s">
        <v>27</v>
      </c>
      <c r="C242" s="15">
        <v>50</v>
      </c>
      <c r="D242" s="16">
        <v>3.8</v>
      </c>
      <c r="E242" s="16">
        <v>0.4</v>
      </c>
      <c r="F242" s="16">
        <v>24.6</v>
      </c>
      <c r="G242" s="16">
        <v>117.5</v>
      </c>
      <c r="H242" s="16">
        <v>5.5E-2</v>
      </c>
      <c r="I242" s="16">
        <v>0</v>
      </c>
      <c r="J242" s="16">
        <v>0</v>
      </c>
      <c r="K242" s="16">
        <v>0.55000000000000004</v>
      </c>
      <c r="L242" s="16">
        <v>10</v>
      </c>
      <c r="M242" s="16">
        <v>32.5</v>
      </c>
      <c r="N242" s="16">
        <v>7</v>
      </c>
      <c r="O242" s="16">
        <v>0.55000000000000004</v>
      </c>
      <c r="P242" s="231"/>
    </row>
    <row r="243" spans="1:16" s="7" customFormat="1" ht="18.75">
      <c r="A243" s="31" t="s">
        <v>132</v>
      </c>
      <c r="B243" s="10" t="s">
        <v>133</v>
      </c>
      <c r="C243" s="18">
        <v>200</v>
      </c>
      <c r="D243" s="32">
        <v>1.4</v>
      </c>
      <c r="E243" s="32">
        <v>0</v>
      </c>
      <c r="F243" s="32">
        <v>17.8</v>
      </c>
      <c r="G243" s="32">
        <v>136.80000000000001</v>
      </c>
      <c r="H243" s="32">
        <v>0.09</v>
      </c>
      <c r="I243" s="32">
        <v>7.0000000000000007E-2</v>
      </c>
      <c r="J243" s="32">
        <v>2E-3</v>
      </c>
      <c r="K243" s="32">
        <v>0.98</v>
      </c>
      <c r="L243" s="32">
        <v>119.8</v>
      </c>
      <c r="M243" s="32">
        <v>153.30000000000001</v>
      </c>
      <c r="N243" s="32">
        <v>0.28000000000000003</v>
      </c>
      <c r="O243" s="84">
        <v>0.31</v>
      </c>
      <c r="P243" s="231"/>
    </row>
    <row r="244" spans="1:16" s="3" customFormat="1" ht="18.75">
      <c r="A244" s="301" t="s">
        <v>43</v>
      </c>
      <c r="B244" s="302"/>
      <c r="C244" s="120">
        <f t="shared" ref="C244:O244" si="36">SUM(C238:C243)</f>
        <v>795</v>
      </c>
      <c r="D244" s="196">
        <f t="shared" si="36"/>
        <v>28.44</v>
      </c>
      <c r="E244" s="196">
        <f t="shared" si="36"/>
        <v>29.02</v>
      </c>
      <c r="F244" s="196">
        <f t="shared" si="36"/>
        <v>118.14</v>
      </c>
      <c r="G244" s="196">
        <f t="shared" si="36"/>
        <v>843.37</v>
      </c>
      <c r="H244" s="196">
        <f t="shared" si="36"/>
        <v>0.36</v>
      </c>
      <c r="I244" s="196">
        <f t="shared" si="36"/>
        <v>40</v>
      </c>
      <c r="J244" s="196">
        <f t="shared" si="36"/>
        <v>327.19200000000001</v>
      </c>
      <c r="K244" s="196">
        <f t="shared" si="36"/>
        <v>53.73</v>
      </c>
      <c r="L244" s="196">
        <f t="shared" si="36"/>
        <v>544.25</v>
      </c>
      <c r="M244" s="196">
        <f t="shared" si="36"/>
        <v>657.94</v>
      </c>
      <c r="N244" s="196">
        <f t="shared" si="36"/>
        <v>46.73</v>
      </c>
      <c r="O244" s="196">
        <f t="shared" si="36"/>
        <v>14.36</v>
      </c>
      <c r="P244" s="173"/>
    </row>
    <row r="245" spans="1:16" s="3" customFormat="1" ht="15.75" customHeight="1">
      <c r="A245" s="325" t="s">
        <v>44</v>
      </c>
      <c r="B245" s="326"/>
      <c r="C245" s="20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57"/>
      <c r="P245" s="244"/>
    </row>
    <row r="246" spans="1:16" ht="18.75">
      <c r="A246" s="69" t="s">
        <v>45</v>
      </c>
      <c r="B246" s="67" t="s">
        <v>134</v>
      </c>
      <c r="C246" s="18">
        <v>250</v>
      </c>
      <c r="D246" s="19">
        <v>7.25</v>
      </c>
      <c r="E246" s="19">
        <v>6.25</v>
      </c>
      <c r="F246" s="19">
        <v>10</v>
      </c>
      <c r="G246" s="19">
        <v>125</v>
      </c>
      <c r="H246" s="19">
        <v>0.1</v>
      </c>
      <c r="I246" s="19">
        <v>14.25</v>
      </c>
      <c r="J246" s="19">
        <v>0.05</v>
      </c>
      <c r="K246" s="19">
        <v>0</v>
      </c>
      <c r="L246" s="19">
        <v>300</v>
      </c>
      <c r="M246" s="19">
        <v>225</v>
      </c>
      <c r="N246" s="19">
        <v>35</v>
      </c>
      <c r="O246" s="32">
        <v>0.25</v>
      </c>
      <c r="P246" s="244"/>
    </row>
    <row r="247" spans="1:16" ht="18.75">
      <c r="A247" s="31" t="s">
        <v>220</v>
      </c>
      <c r="B247" s="121" t="s">
        <v>221</v>
      </c>
      <c r="C247" s="77">
        <v>50</v>
      </c>
      <c r="D247" s="12">
        <v>2.3050000000000002</v>
      </c>
      <c r="E247" s="12">
        <v>11.4</v>
      </c>
      <c r="F247" s="12">
        <v>30.77</v>
      </c>
      <c r="G247" s="12">
        <v>234.5</v>
      </c>
      <c r="H247" s="12">
        <v>0</v>
      </c>
      <c r="I247" s="12">
        <v>4.4999999999999998E-2</v>
      </c>
      <c r="J247" s="12">
        <v>0</v>
      </c>
      <c r="K247" s="12">
        <v>8.9700000000000006</v>
      </c>
      <c r="L247" s="12">
        <v>12.1</v>
      </c>
      <c r="M247" s="12">
        <v>0</v>
      </c>
      <c r="N247" s="12">
        <v>2.15</v>
      </c>
      <c r="O247" s="12">
        <v>0.23</v>
      </c>
      <c r="P247" s="244"/>
    </row>
    <row r="248" spans="1:16" ht="18.75">
      <c r="A248" s="292" t="s">
        <v>49</v>
      </c>
      <c r="B248" s="293"/>
      <c r="C248" s="120">
        <f>SUM(C246:C247)</f>
        <v>300</v>
      </c>
      <c r="D248" s="196">
        <f>SUM(D246:D247)</f>
        <v>9.5549999999999997</v>
      </c>
      <c r="E248" s="196">
        <f t="shared" ref="E248:O248" si="37">SUM(E246:E247)</f>
        <v>17.649999999999999</v>
      </c>
      <c r="F248" s="196">
        <f t="shared" si="37"/>
        <v>40.770000000000003</v>
      </c>
      <c r="G248" s="196">
        <f t="shared" si="37"/>
        <v>359.5</v>
      </c>
      <c r="H248" s="196">
        <f t="shared" si="37"/>
        <v>0.1</v>
      </c>
      <c r="I248" s="196">
        <f t="shared" si="37"/>
        <v>14.295</v>
      </c>
      <c r="J248" s="196">
        <f t="shared" si="37"/>
        <v>0.05</v>
      </c>
      <c r="K248" s="196">
        <f t="shared" si="37"/>
        <v>8.9700000000000006</v>
      </c>
      <c r="L248" s="196">
        <f t="shared" si="37"/>
        <v>312.10000000000002</v>
      </c>
      <c r="M248" s="196">
        <f t="shared" si="37"/>
        <v>225</v>
      </c>
      <c r="N248" s="196">
        <f t="shared" si="37"/>
        <v>37.15</v>
      </c>
      <c r="O248" s="196">
        <f t="shared" si="37"/>
        <v>0.48</v>
      </c>
      <c r="P248" s="244"/>
    </row>
    <row r="249" spans="1:16" ht="18.75">
      <c r="A249" s="294" t="s">
        <v>222</v>
      </c>
      <c r="B249" s="295"/>
      <c r="C249" s="296"/>
      <c r="D249" s="200">
        <f t="shared" ref="D249:O250" si="38">D236+D244+D248</f>
        <v>57.204999999999998</v>
      </c>
      <c r="E249" s="200">
        <f t="shared" si="38"/>
        <v>68.22</v>
      </c>
      <c r="F249" s="200">
        <f t="shared" si="38"/>
        <v>245.23</v>
      </c>
      <c r="G249" s="200">
        <f t="shared" si="38"/>
        <v>1802.17</v>
      </c>
      <c r="H249" s="200">
        <f t="shared" si="38"/>
        <v>0.85</v>
      </c>
      <c r="I249" s="200">
        <f t="shared" si="38"/>
        <v>93.605000000000004</v>
      </c>
      <c r="J249" s="200">
        <f t="shared" si="38"/>
        <v>533.38199999999995</v>
      </c>
      <c r="K249" s="200">
        <f t="shared" si="38"/>
        <v>63.88</v>
      </c>
      <c r="L249" s="200">
        <f t="shared" si="38"/>
        <v>1150.55</v>
      </c>
      <c r="M249" s="200">
        <f t="shared" si="38"/>
        <v>1139.81</v>
      </c>
      <c r="N249" s="200">
        <f t="shared" si="38"/>
        <v>148.30000000000001</v>
      </c>
      <c r="O249" s="200">
        <f t="shared" si="38"/>
        <v>16.41</v>
      </c>
      <c r="P249" s="244"/>
    </row>
    <row r="250" spans="1:16" ht="18.75">
      <c r="A250" s="310" t="s">
        <v>223</v>
      </c>
      <c r="B250" s="311"/>
      <c r="C250" s="218"/>
      <c r="D250" s="200">
        <f t="shared" si="38"/>
        <v>57.204999999999998</v>
      </c>
      <c r="E250" s="200">
        <f t="shared" si="38"/>
        <v>68.22</v>
      </c>
      <c r="F250" s="200">
        <f t="shared" si="38"/>
        <v>245.23</v>
      </c>
      <c r="G250" s="200">
        <f t="shared" si="38"/>
        <v>1802.17</v>
      </c>
      <c r="H250" s="200">
        <f t="shared" si="38"/>
        <v>0.85</v>
      </c>
      <c r="I250" s="200">
        <f t="shared" si="38"/>
        <v>93.605000000000004</v>
      </c>
      <c r="J250" s="200">
        <f t="shared" si="38"/>
        <v>533.38199999999995</v>
      </c>
      <c r="K250" s="200">
        <f t="shared" si="38"/>
        <v>63.88</v>
      </c>
      <c r="L250" s="200">
        <f t="shared" si="38"/>
        <v>1150.55</v>
      </c>
      <c r="M250" s="200">
        <f t="shared" si="38"/>
        <v>1139.81</v>
      </c>
      <c r="N250" s="200">
        <f t="shared" si="38"/>
        <v>148.30000000000001</v>
      </c>
      <c r="O250" s="200">
        <f t="shared" si="38"/>
        <v>16.41</v>
      </c>
      <c r="P250" s="244"/>
    </row>
    <row r="251" spans="1:16" ht="18.75">
      <c r="A251" s="241"/>
      <c r="B251" s="241"/>
      <c r="C251" s="242"/>
      <c r="D251" s="243"/>
      <c r="E251" s="243"/>
      <c r="F251" s="243"/>
      <c r="G251" s="243"/>
      <c r="H251" s="243"/>
      <c r="I251" s="243"/>
      <c r="J251" s="243"/>
      <c r="K251" s="243"/>
      <c r="L251" s="243"/>
      <c r="M251" s="243"/>
      <c r="N251" s="243"/>
      <c r="O251" s="243"/>
      <c r="P251" s="244"/>
    </row>
    <row r="252" spans="1:16" ht="30" customHeight="1">
      <c r="A252" s="127"/>
      <c r="D252" s="128"/>
      <c r="E252" s="128"/>
      <c r="F252" s="128"/>
      <c r="G252" s="128"/>
      <c r="H252" s="128"/>
      <c r="I252" s="128"/>
      <c r="J252" s="128"/>
      <c r="K252" s="128"/>
      <c r="L252" s="128"/>
      <c r="M252" s="128"/>
      <c r="N252" s="128"/>
      <c r="O252" s="165"/>
      <c r="P252" s="244"/>
    </row>
    <row r="253" spans="1:16" ht="15.75" customHeight="1">
      <c r="A253" s="129"/>
      <c r="D253" s="128"/>
      <c r="E253" s="128"/>
      <c r="F253" s="128"/>
      <c r="G253" s="128"/>
      <c r="H253" s="128"/>
      <c r="I253" s="128"/>
      <c r="J253" s="128"/>
      <c r="K253" s="128"/>
      <c r="L253" s="128"/>
      <c r="M253" s="128"/>
      <c r="N253" s="128"/>
      <c r="O253" s="128"/>
      <c r="P253" s="244"/>
    </row>
    <row r="254" spans="1:16" ht="32.25" customHeight="1">
      <c r="A254" s="130" t="s">
        <v>224</v>
      </c>
      <c r="D254" s="128"/>
      <c r="E254" s="128"/>
      <c r="F254" s="128"/>
      <c r="G254" s="128"/>
      <c r="H254" s="128"/>
      <c r="I254" s="128"/>
      <c r="J254" s="128"/>
      <c r="K254" s="128"/>
      <c r="L254" s="128"/>
      <c r="M254" s="128"/>
      <c r="N254" s="128"/>
      <c r="O254" s="166" t="s">
        <v>1</v>
      </c>
      <c r="P254" s="244"/>
    </row>
    <row r="255" spans="1:16" ht="15.75" customHeight="1">
      <c r="A255" s="327" t="s">
        <v>2</v>
      </c>
      <c r="B255" s="331" t="s">
        <v>3</v>
      </c>
      <c r="C255" s="331" t="s">
        <v>4</v>
      </c>
      <c r="D255" s="254" t="s">
        <v>5</v>
      </c>
      <c r="E255" s="254"/>
      <c r="F255" s="254"/>
      <c r="G255" s="254" t="s">
        <v>6</v>
      </c>
      <c r="H255" s="254" t="s">
        <v>7</v>
      </c>
      <c r="I255" s="254"/>
      <c r="J255" s="254"/>
      <c r="K255" s="255"/>
      <c r="L255" s="256" t="s">
        <v>8</v>
      </c>
      <c r="M255" s="256"/>
      <c r="N255" s="256"/>
      <c r="O255" s="256"/>
      <c r="P255" s="244"/>
    </row>
    <row r="256" spans="1:16" ht="37.5" customHeight="1">
      <c r="A256" s="328"/>
      <c r="B256" s="332"/>
      <c r="C256" s="332"/>
      <c r="D256" s="132" t="s">
        <v>10</v>
      </c>
      <c r="E256" s="132" t="s">
        <v>11</v>
      </c>
      <c r="F256" s="132" t="s">
        <v>12</v>
      </c>
      <c r="G256" s="337"/>
      <c r="H256" s="132" t="s">
        <v>13</v>
      </c>
      <c r="I256" s="132" t="s">
        <v>14</v>
      </c>
      <c r="J256" s="132" t="s">
        <v>15</v>
      </c>
      <c r="K256" s="168" t="s">
        <v>16</v>
      </c>
      <c r="L256" s="167" t="s">
        <v>17</v>
      </c>
      <c r="M256" s="167" t="s">
        <v>18</v>
      </c>
      <c r="N256" s="167" t="s">
        <v>19</v>
      </c>
      <c r="O256" s="167" t="s">
        <v>20</v>
      </c>
    </row>
    <row r="257" spans="1:15" ht="18.75">
      <c r="A257" s="257" t="s">
        <v>21</v>
      </c>
      <c r="B257" s="258"/>
      <c r="C257" s="134"/>
      <c r="D257" s="135"/>
      <c r="E257" s="135"/>
      <c r="F257" s="135"/>
      <c r="G257" s="135"/>
      <c r="H257" s="135"/>
      <c r="I257" s="135"/>
      <c r="J257" s="135"/>
      <c r="K257" s="169"/>
      <c r="L257" s="170"/>
      <c r="M257" s="170"/>
      <c r="N257" s="170"/>
      <c r="O257" s="170"/>
    </row>
    <row r="258" spans="1:15" ht="18.75">
      <c r="A258" s="64" t="s">
        <v>22</v>
      </c>
      <c r="B258" s="65" t="s">
        <v>23</v>
      </c>
      <c r="C258" s="11">
        <v>200</v>
      </c>
      <c r="D258" s="12">
        <v>15.98</v>
      </c>
      <c r="E258" s="12">
        <v>20.83</v>
      </c>
      <c r="F258" s="12">
        <v>45.7</v>
      </c>
      <c r="G258" s="12">
        <v>442</v>
      </c>
      <c r="H258" s="12">
        <v>0.18</v>
      </c>
      <c r="I258" s="12">
        <v>0</v>
      </c>
      <c r="J258" s="12">
        <v>108</v>
      </c>
      <c r="K258" s="12">
        <v>0.92</v>
      </c>
      <c r="L258" s="12">
        <v>136.36000000000001</v>
      </c>
      <c r="M258" s="12">
        <v>131.82</v>
      </c>
      <c r="N258" s="12">
        <v>12.9</v>
      </c>
      <c r="O258" s="172">
        <v>3.07</v>
      </c>
    </row>
    <row r="259" spans="1:15" ht="18.75">
      <c r="A259" s="31" t="s">
        <v>24</v>
      </c>
      <c r="B259" s="10" t="s">
        <v>25</v>
      </c>
      <c r="C259" s="18">
        <v>60</v>
      </c>
      <c r="D259" s="32">
        <v>1.86</v>
      </c>
      <c r="E259" s="32">
        <v>0.12</v>
      </c>
      <c r="F259" s="32">
        <v>3.9</v>
      </c>
      <c r="G259" s="32">
        <v>24</v>
      </c>
      <c r="H259" s="32">
        <v>0.06</v>
      </c>
      <c r="I259" s="32">
        <v>6</v>
      </c>
      <c r="J259" s="32">
        <v>0.18</v>
      </c>
      <c r="K259" s="59">
        <v>0</v>
      </c>
      <c r="L259" s="32">
        <v>12</v>
      </c>
      <c r="M259" s="32">
        <v>37.200000000000003</v>
      </c>
      <c r="N259" s="32">
        <v>12.6</v>
      </c>
      <c r="O259" s="32">
        <v>0.42</v>
      </c>
    </row>
    <row r="260" spans="1:15" ht="18.75">
      <c r="A260" s="31" t="s">
        <v>26</v>
      </c>
      <c r="B260" s="10" t="s">
        <v>27</v>
      </c>
      <c r="C260" s="18">
        <v>40</v>
      </c>
      <c r="D260" s="32">
        <v>3.04</v>
      </c>
      <c r="E260" s="32">
        <v>0.32</v>
      </c>
      <c r="F260" s="32">
        <v>19.68</v>
      </c>
      <c r="G260" s="32">
        <v>94</v>
      </c>
      <c r="H260" s="32">
        <v>4.3999999999999997E-2</v>
      </c>
      <c r="I260" s="32">
        <v>0</v>
      </c>
      <c r="J260" s="32">
        <v>0</v>
      </c>
      <c r="K260" s="59">
        <v>0.44</v>
      </c>
      <c r="L260" s="32">
        <v>8</v>
      </c>
      <c r="M260" s="32">
        <v>26</v>
      </c>
      <c r="N260" s="32">
        <v>5.6</v>
      </c>
      <c r="O260" s="32">
        <v>0.44</v>
      </c>
    </row>
    <row r="261" spans="1:15" ht="18.75">
      <c r="A261" s="69" t="s">
        <v>28</v>
      </c>
      <c r="B261" s="17" t="s">
        <v>29</v>
      </c>
      <c r="C261" s="18">
        <v>200</v>
      </c>
      <c r="D261" s="19">
        <v>0.1</v>
      </c>
      <c r="E261" s="19">
        <v>0</v>
      </c>
      <c r="F261" s="19">
        <v>15</v>
      </c>
      <c r="G261" s="19">
        <v>60</v>
      </c>
      <c r="H261" s="19">
        <v>0</v>
      </c>
      <c r="I261" s="19">
        <v>0</v>
      </c>
      <c r="J261" s="19">
        <v>0</v>
      </c>
      <c r="K261" s="80">
        <v>0</v>
      </c>
      <c r="L261" s="32">
        <v>11</v>
      </c>
      <c r="M261" s="32">
        <v>3</v>
      </c>
      <c r="N261" s="32">
        <v>1</v>
      </c>
      <c r="O261" s="32">
        <v>0.3</v>
      </c>
    </row>
    <row r="262" spans="1:15" ht="18.75">
      <c r="A262" s="259" t="s">
        <v>30</v>
      </c>
      <c r="B262" s="260"/>
      <c r="C262" s="136">
        <f t="shared" ref="C262:O262" si="39">SUM(C258:C261)</f>
        <v>500</v>
      </c>
      <c r="D262" s="137">
        <f t="shared" si="39"/>
        <v>20.98</v>
      </c>
      <c r="E262" s="137">
        <f t="shared" si="39"/>
        <v>21.27</v>
      </c>
      <c r="F262" s="137">
        <f t="shared" si="39"/>
        <v>84.28</v>
      </c>
      <c r="G262" s="137">
        <f t="shared" si="39"/>
        <v>620</v>
      </c>
      <c r="H262" s="137">
        <f t="shared" si="39"/>
        <v>0.28399999999999997</v>
      </c>
      <c r="I262" s="137">
        <f t="shared" si="39"/>
        <v>6</v>
      </c>
      <c r="J262" s="137">
        <f t="shared" si="39"/>
        <v>108.18</v>
      </c>
      <c r="K262" s="174">
        <f t="shared" si="39"/>
        <v>1.36</v>
      </c>
      <c r="L262" s="137">
        <f t="shared" si="39"/>
        <v>167.36</v>
      </c>
      <c r="M262" s="137">
        <f t="shared" si="39"/>
        <v>198.02</v>
      </c>
      <c r="N262" s="137">
        <f t="shared" si="39"/>
        <v>32.1</v>
      </c>
      <c r="O262" s="137">
        <f t="shared" si="39"/>
        <v>4.2300000000000004</v>
      </c>
    </row>
    <row r="263" spans="1:15" ht="18.75">
      <c r="A263" s="261" t="s">
        <v>31</v>
      </c>
      <c r="B263" s="262"/>
      <c r="C263" s="133"/>
      <c r="D263" s="139"/>
      <c r="E263" s="139"/>
      <c r="F263" s="139"/>
      <c r="G263" s="139"/>
      <c r="H263" s="139"/>
      <c r="I263" s="139"/>
      <c r="J263" s="139"/>
      <c r="K263" s="175"/>
      <c r="L263" s="32"/>
      <c r="M263" s="32"/>
      <c r="N263" s="32"/>
      <c r="O263" s="32"/>
    </row>
    <row r="264" spans="1:15" ht="18.75">
      <c r="A264" s="22" t="s">
        <v>32</v>
      </c>
      <c r="B264" s="73" t="s">
        <v>33</v>
      </c>
      <c r="C264" s="88">
        <v>100</v>
      </c>
      <c r="D264" s="76">
        <v>1.5</v>
      </c>
      <c r="E264" s="76">
        <v>6</v>
      </c>
      <c r="F264" s="76">
        <v>3</v>
      </c>
      <c r="G264" s="76">
        <v>70</v>
      </c>
      <c r="H264" s="76">
        <v>0.03</v>
      </c>
      <c r="I264" s="76">
        <v>17</v>
      </c>
      <c r="J264" s="76">
        <v>0</v>
      </c>
      <c r="K264" s="76">
        <v>2.7</v>
      </c>
      <c r="L264" s="76">
        <v>31</v>
      </c>
      <c r="M264" s="76">
        <v>28</v>
      </c>
      <c r="N264" s="76">
        <v>14</v>
      </c>
      <c r="O264" s="83">
        <v>0.5</v>
      </c>
    </row>
    <row r="265" spans="1:15" ht="18.75">
      <c r="A265" s="140" t="s">
        <v>34</v>
      </c>
      <c r="B265" s="141" t="s">
        <v>35</v>
      </c>
      <c r="C265" s="142">
        <v>200</v>
      </c>
      <c r="D265" s="143">
        <v>5.36</v>
      </c>
      <c r="E265" s="143">
        <v>6.1</v>
      </c>
      <c r="F265" s="143">
        <v>23.01</v>
      </c>
      <c r="G265" s="143">
        <v>201.3</v>
      </c>
      <c r="H265" s="143">
        <v>0.14000000000000001</v>
      </c>
      <c r="I265" s="143">
        <v>0.2</v>
      </c>
      <c r="J265" s="143">
        <v>110</v>
      </c>
      <c r="K265" s="143">
        <v>1.1599999999999999</v>
      </c>
      <c r="L265" s="143">
        <v>96</v>
      </c>
      <c r="M265" s="143">
        <v>65.599999999999994</v>
      </c>
      <c r="N265" s="143">
        <v>8</v>
      </c>
      <c r="O265" s="143">
        <v>0.28000000000000003</v>
      </c>
    </row>
    <row r="266" spans="1:15" ht="18.75">
      <c r="A266" s="25" t="s">
        <v>36</v>
      </c>
      <c r="B266" s="26" t="s">
        <v>37</v>
      </c>
      <c r="C266" s="27">
        <v>200</v>
      </c>
      <c r="D266" s="28">
        <v>16.670000000000002</v>
      </c>
      <c r="E266" s="28">
        <v>14.74</v>
      </c>
      <c r="F266" s="28">
        <v>39.06</v>
      </c>
      <c r="G266" s="29">
        <v>318.35000000000002</v>
      </c>
      <c r="H266" s="30">
        <v>0.06</v>
      </c>
      <c r="I266" s="30">
        <v>18.48</v>
      </c>
      <c r="J266" s="30">
        <v>0</v>
      </c>
      <c r="K266" s="30">
        <v>2.38</v>
      </c>
      <c r="L266" s="30">
        <v>34</v>
      </c>
      <c r="M266" s="30">
        <v>47.5</v>
      </c>
      <c r="N266" s="30">
        <v>22.25</v>
      </c>
      <c r="O266" s="30">
        <v>0.8</v>
      </c>
    </row>
    <row r="267" spans="1:15" ht="18.75">
      <c r="A267" s="31" t="s">
        <v>38</v>
      </c>
      <c r="B267" s="14" t="s">
        <v>27</v>
      </c>
      <c r="C267" s="15">
        <v>45</v>
      </c>
      <c r="D267" s="16">
        <v>3.42</v>
      </c>
      <c r="E267" s="16">
        <v>0.36</v>
      </c>
      <c r="F267" s="16">
        <v>22.14</v>
      </c>
      <c r="G267" s="32">
        <v>105.75</v>
      </c>
      <c r="H267" s="16">
        <v>4.9500000000000002E-2</v>
      </c>
      <c r="I267" s="16">
        <v>0</v>
      </c>
      <c r="J267" s="16">
        <v>0</v>
      </c>
      <c r="K267" s="16">
        <v>0.495</v>
      </c>
      <c r="L267" s="16">
        <v>9</v>
      </c>
      <c r="M267" s="16">
        <v>29.25</v>
      </c>
      <c r="N267" s="16">
        <v>6.3</v>
      </c>
      <c r="O267" s="16">
        <v>0.495</v>
      </c>
    </row>
    <row r="268" spans="1:15" ht="18.75">
      <c r="A268" s="13" t="s">
        <v>39</v>
      </c>
      <c r="B268" s="10" t="s">
        <v>40</v>
      </c>
      <c r="C268" s="18">
        <v>100</v>
      </c>
      <c r="D268" s="32">
        <v>0.4</v>
      </c>
      <c r="E268" s="32">
        <v>0.4</v>
      </c>
      <c r="F268" s="32">
        <v>9.8000000000000007</v>
      </c>
      <c r="G268" s="32">
        <v>47</v>
      </c>
      <c r="H268" s="32">
        <v>0.03</v>
      </c>
      <c r="I268" s="32">
        <v>10</v>
      </c>
      <c r="J268" s="32">
        <v>0</v>
      </c>
      <c r="K268" s="59">
        <v>0.2</v>
      </c>
      <c r="L268" s="32">
        <v>16</v>
      </c>
      <c r="M268" s="32">
        <v>11</v>
      </c>
      <c r="N268" s="32">
        <v>9</v>
      </c>
      <c r="O268" s="32">
        <v>2.2000000000000002</v>
      </c>
    </row>
    <row r="269" spans="1:15" ht="18.75">
      <c r="A269" s="144" t="s">
        <v>41</v>
      </c>
      <c r="B269" s="33" t="s">
        <v>42</v>
      </c>
      <c r="C269" s="133">
        <v>200</v>
      </c>
      <c r="D269" s="32">
        <v>0.3</v>
      </c>
      <c r="E269" s="32">
        <v>0</v>
      </c>
      <c r="F269" s="32">
        <v>20.100000000000001</v>
      </c>
      <c r="G269" s="32">
        <v>81</v>
      </c>
      <c r="H269" s="32">
        <v>0</v>
      </c>
      <c r="I269" s="32">
        <v>0.8</v>
      </c>
      <c r="J269" s="32">
        <v>0</v>
      </c>
      <c r="K269" s="59">
        <v>0</v>
      </c>
      <c r="L269" s="32">
        <v>10</v>
      </c>
      <c r="M269" s="32">
        <v>6</v>
      </c>
      <c r="N269" s="32">
        <v>3</v>
      </c>
      <c r="O269" s="32">
        <v>0.6</v>
      </c>
    </row>
    <row r="270" spans="1:15" ht="18.75">
      <c r="A270" s="263" t="s">
        <v>43</v>
      </c>
      <c r="B270" s="264"/>
      <c r="C270" s="136">
        <f t="shared" ref="C270:O270" si="40">SUM(C264:C269)</f>
        <v>845</v>
      </c>
      <c r="D270" s="145">
        <f t="shared" si="40"/>
        <v>27.65</v>
      </c>
      <c r="E270" s="146">
        <f t="shared" si="40"/>
        <v>27.6</v>
      </c>
      <c r="F270" s="145">
        <f t="shared" si="40"/>
        <v>117.11</v>
      </c>
      <c r="G270" s="145">
        <f t="shared" si="40"/>
        <v>823.4</v>
      </c>
      <c r="H270" s="145">
        <f t="shared" si="40"/>
        <v>0.3095</v>
      </c>
      <c r="I270" s="145">
        <f t="shared" si="40"/>
        <v>46.48</v>
      </c>
      <c r="J270" s="145">
        <f t="shared" si="40"/>
        <v>110</v>
      </c>
      <c r="K270" s="178">
        <f t="shared" si="40"/>
        <v>6.9349999999999996</v>
      </c>
      <c r="L270" s="137">
        <f t="shared" si="40"/>
        <v>196</v>
      </c>
      <c r="M270" s="137">
        <f t="shared" si="40"/>
        <v>187.35</v>
      </c>
      <c r="N270" s="137">
        <f t="shared" si="40"/>
        <v>62.55</v>
      </c>
      <c r="O270" s="137">
        <f t="shared" si="40"/>
        <v>4.875</v>
      </c>
    </row>
    <row r="271" spans="1:15" ht="18.75">
      <c r="A271" s="257" t="s">
        <v>44</v>
      </c>
      <c r="B271" s="258"/>
      <c r="C271" s="133"/>
      <c r="D271" s="139"/>
      <c r="E271" s="139"/>
      <c r="F271" s="139"/>
      <c r="G271" s="139"/>
      <c r="H271" s="139"/>
      <c r="I271" s="139"/>
      <c r="J271" s="139"/>
      <c r="K271" s="175"/>
      <c r="L271" s="32"/>
      <c r="M271" s="32"/>
      <c r="N271" s="32"/>
      <c r="O271" s="32"/>
    </row>
    <row r="272" spans="1:15" ht="18.75">
      <c r="A272" s="31" t="s">
        <v>45</v>
      </c>
      <c r="B272" s="10" t="s">
        <v>46</v>
      </c>
      <c r="C272" s="18">
        <v>240</v>
      </c>
      <c r="D272" s="19">
        <v>6.96</v>
      </c>
      <c r="E272" s="19">
        <v>6</v>
      </c>
      <c r="F272" s="19">
        <v>9.6</v>
      </c>
      <c r="G272" s="19">
        <v>120</v>
      </c>
      <c r="H272" s="19">
        <v>9.6000000000000002E-2</v>
      </c>
      <c r="I272" s="19">
        <v>1.68</v>
      </c>
      <c r="J272" s="19">
        <v>4.8000000000000001E-2</v>
      </c>
      <c r="K272" s="80">
        <v>0</v>
      </c>
      <c r="L272" s="32">
        <v>288</v>
      </c>
      <c r="M272" s="32">
        <v>216</v>
      </c>
      <c r="N272" s="32">
        <v>33.6</v>
      </c>
      <c r="O272" s="32">
        <v>0.24</v>
      </c>
    </row>
    <row r="273" spans="1:15" ht="17.25" customHeight="1">
      <c r="A273" s="99" t="s">
        <v>47</v>
      </c>
      <c r="B273" s="121" t="s">
        <v>48</v>
      </c>
      <c r="C273" s="77">
        <v>60</v>
      </c>
      <c r="D273" s="11">
        <v>5.48</v>
      </c>
      <c r="E273" s="11">
        <v>6.53</v>
      </c>
      <c r="F273" s="11">
        <v>26.75</v>
      </c>
      <c r="G273" s="11">
        <v>181.44</v>
      </c>
      <c r="H273" s="11">
        <v>0.05</v>
      </c>
      <c r="I273" s="11">
        <v>0.12</v>
      </c>
      <c r="J273" s="11">
        <v>0.08</v>
      </c>
      <c r="K273" s="77">
        <v>0.48</v>
      </c>
      <c r="L273" s="11">
        <v>39.6</v>
      </c>
      <c r="M273" s="11">
        <v>74.400000000000006</v>
      </c>
      <c r="N273" s="11">
        <v>8.4</v>
      </c>
      <c r="O273" s="11">
        <v>0.48</v>
      </c>
    </row>
    <row r="274" spans="1:15" ht="17.25" customHeight="1">
      <c r="A274" s="263" t="s">
        <v>49</v>
      </c>
      <c r="B274" s="264"/>
      <c r="C274" s="147">
        <f t="shared" ref="C274:O274" si="41">SUM(C272:C273)</f>
        <v>300</v>
      </c>
      <c r="D274" s="148">
        <f t="shared" si="41"/>
        <v>12.44</v>
      </c>
      <c r="E274" s="148">
        <f t="shared" si="41"/>
        <v>12.53</v>
      </c>
      <c r="F274" s="148">
        <f t="shared" si="41"/>
        <v>36.35</v>
      </c>
      <c r="G274" s="148">
        <f t="shared" si="41"/>
        <v>301.44</v>
      </c>
      <c r="H274" s="148">
        <f t="shared" si="41"/>
        <v>0.14599999999999999</v>
      </c>
      <c r="I274" s="148">
        <f t="shared" si="41"/>
        <v>1.8</v>
      </c>
      <c r="J274" s="148">
        <f t="shared" si="41"/>
        <v>0.128</v>
      </c>
      <c r="K274" s="179">
        <f t="shared" si="41"/>
        <v>0.48</v>
      </c>
      <c r="L274" s="137">
        <f t="shared" si="41"/>
        <v>327.60000000000002</v>
      </c>
      <c r="M274" s="137">
        <f t="shared" si="41"/>
        <v>290.39999999999998</v>
      </c>
      <c r="N274" s="137">
        <f t="shared" si="41"/>
        <v>42</v>
      </c>
      <c r="O274" s="137">
        <f t="shared" si="41"/>
        <v>0.72</v>
      </c>
    </row>
    <row r="275" spans="1:15" ht="20.25" customHeight="1">
      <c r="A275" s="265" t="s">
        <v>225</v>
      </c>
      <c r="B275" s="266"/>
      <c r="C275" s="267"/>
      <c r="D275" s="148">
        <f t="shared" ref="D275:O276" si="42">D262+D270+D274</f>
        <v>61.07</v>
      </c>
      <c r="E275" s="148">
        <f t="shared" si="42"/>
        <v>61.4</v>
      </c>
      <c r="F275" s="148">
        <f t="shared" si="42"/>
        <v>237.74</v>
      </c>
      <c r="G275" s="148">
        <f t="shared" si="42"/>
        <v>1744.84</v>
      </c>
      <c r="H275" s="148">
        <f t="shared" si="42"/>
        <v>0.73950000000000005</v>
      </c>
      <c r="I275" s="148">
        <f t="shared" si="42"/>
        <v>54.28</v>
      </c>
      <c r="J275" s="148">
        <f t="shared" si="42"/>
        <v>218.30799999999999</v>
      </c>
      <c r="K275" s="179">
        <f t="shared" si="42"/>
        <v>8.7750000000000004</v>
      </c>
      <c r="L275" s="137">
        <f t="shared" si="42"/>
        <v>690.96</v>
      </c>
      <c r="M275" s="137">
        <f t="shared" si="42"/>
        <v>675.77</v>
      </c>
      <c r="N275" s="137">
        <f t="shared" si="42"/>
        <v>136.65</v>
      </c>
      <c r="O275" s="137">
        <f t="shared" si="42"/>
        <v>9.8249999999999993</v>
      </c>
    </row>
    <row r="276" spans="1:15" ht="18.75">
      <c r="A276" s="268" t="s">
        <v>226</v>
      </c>
      <c r="B276" s="269"/>
      <c r="C276" s="149"/>
      <c r="D276" s="148">
        <f t="shared" si="42"/>
        <v>61.07</v>
      </c>
      <c r="E276" s="148">
        <f t="shared" si="42"/>
        <v>61.4</v>
      </c>
      <c r="F276" s="148">
        <f t="shared" si="42"/>
        <v>237.74</v>
      </c>
      <c r="G276" s="148">
        <f t="shared" si="42"/>
        <v>1744.84</v>
      </c>
      <c r="H276" s="148">
        <f t="shared" si="42"/>
        <v>0.73950000000000005</v>
      </c>
      <c r="I276" s="148">
        <f t="shared" si="42"/>
        <v>54.28</v>
      </c>
      <c r="J276" s="148">
        <f t="shared" si="42"/>
        <v>218.30799999999999</v>
      </c>
      <c r="K276" s="179">
        <f t="shared" si="42"/>
        <v>8.7750000000000004</v>
      </c>
      <c r="L276" s="137">
        <f t="shared" si="42"/>
        <v>690.96</v>
      </c>
      <c r="M276" s="137">
        <f t="shared" si="42"/>
        <v>675.77</v>
      </c>
      <c r="N276" s="137">
        <f t="shared" si="42"/>
        <v>136.65</v>
      </c>
      <c r="O276" s="137">
        <f t="shared" si="42"/>
        <v>9.8249999999999993</v>
      </c>
    </row>
    <row r="277" spans="1:15" ht="15.75">
      <c r="A277" s="150"/>
      <c r="B277" s="150"/>
      <c r="C277" s="78"/>
      <c r="D277" s="151"/>
      <c r="E277" s="151"/>
      <c r="F277" s="151"/>
      <c r="G277" s="151"/>
      <c r="H277" s="151"/>
      <c r="I277" s="151"/>
      <c r="J277" s="151"/>
      <c r="K277" s="151"/>
      <c r="L277" s="151"/>
      <c r="M277" s="151"/>
      <c r="N277" s="151"/>
      <c r="O277" s="151"/>
    </row>
    <row r="278" spans="1:15" ht="15.75">
      <c r="A278" s="150"/>
      <c r="B278" s="150"/>
      <c r="C278" s="78"/>
      <c r="D278" s="151"/>
      <c r="E278" s="151"/>
      <c r="F278" s="151"/>
      <c r="G278" s="151"/>
      <c r="H278" s="151"/>
      <c r="I278" s="151"/>
      <c r="J278" s="151"/>
      <c r="K278" s="151"/>
      <c r="L278" s="151"/>
      <c r="M278" s="151"/>
      <c r="N278" s="151"/>
      <c r="O278" s="151"/>
    </row>
    <row r="279" spans="1:15" ht="18.75">
      <c r="A279" s="130" t="s">
        <v>227</v>
      </c>
      <c r="D279" s="128"/>
      <c r="E279" s="128"/>
      <c r="F279" s="128"/>
      <c r="G279" s="128"/>
      <c r="H279" s="128"/>
      <c r="I279" s="128"/>
      <c r="J279" s="128"/>
      <c r="K279" s="128"/>
      <c r="L279" s="128"/>
      <c r="M279" s="128"/>
      <c r="N279" s="128"/>
      <c r="O279" s="180" t="s">
        <v>53</v>
      </c>
    </row>
    <row r="280" spans="1:15" ht="16.5" customHeight="1">
      <c r="A280" s="327" t="s">
        <v>2</v>
      </c>
      <c r="B280" s="331" t="s">
        <v>3</v>
      </c>
      <c r="C280" s="331" t="s">
        <v>4</v>
      </c>
      <c r="D280" s="254" t="s">
        <v>5</v>
      </c>
      <c r="E280" s="254"/>
      <c r="F280" s="254"/>
      <c r="G280" s="254" t="s">
        <v>6</v>
      </c>
      <c r="H280" s="254" t="s">
        <v>7</v>
      </c>
      <c r="I280" s="254"/>
      <c r="J280" s="254"/>
      <c r="K280" s="254"/>
      <c r="L280" s="256" t="s">
        <v>8</v>
      </c>
      <c r="M280" s="256"/>
      <c r="N280" s="256"/>
      <c r="O280" s="256"/>
    </row>
    <row r="281" spans="1:15" ht="28.5" customHeight="1">
      <c r="A281" s="328"/>
      <c r="B281" s="332"/>
      <c r="C281" s="332"/>
      <c r="D281" s="132" t="s">
        <v>10</v>
      </c>
      <c r="E281" s="132" t="s">
        <v>11</v>
      </c>
      <c r="F281" s="132" t="s">
        <v>12</v>
      </c>
      <c r="G281" s="337"/>
      <c r="H281" s="132" t="s">
        <v>13</v>
      </c>
      <c r="I281" s="132" t="s">
        <v>14</v>
      </c>
      <c r="J281" s="132" t="s">
        <v>15</v>
      </c>
      <c r="K281" s="132" t="s">
        <v>16</v>
      </c>
      <c r="L281" s="167" t="s">
        <v>17</v>
      </c>
      <c r="M281" s="167" t="s">
        <v>18</v>
      </c>
      <c r="N281" s="167" t="s">
        <v>19</v>
      </c>
      <c r="O281" s="167" t="s">
        <v>20</v>
      </c>
    </row>
    <row r="282" spans="1:15" ht="15.75">
      <c r="A282" s="261" t="s">
        <v>21</v>
      </c>
      <c r="B282" s="262"/>
      <c r="C282" s="152"/>
      <c r="D282" s="153"/>
      <c r="E282" s="153"/>
      <c r="F282" s="153"/>
      <c r="G282" s="153"/>
      <c r="H282" s="153"/>
      <c r="I282" s="153"/>
      <c r="J282" s="153"/>
      <c r="K282" s="153"/>
      <c r="L282" s="181"/>
      <c r="M282" s="181"/>
      <c r="N282" s="181"/>
      <c r="O282" s="181"/>
    </row>
    <row r="283" spans="1:15" ht="18.75">
      <c r="A283" s="42" t="s">
        <v>54</v>
      </c>
      <c r="B283" s="10" t="s">
        <v>55</v>
      </c>
      <c r="C283" s="18">
        <v>200</v>
      </c>
      <c r="D283" s="32">
        <v>13.28</v>
      </c>
      <c r="E283" s="32">
        <v>4.58</v>
      </c>
      <c r="F283" s="32">
        <v>42.72</v>
      </c>
      <c r="G283" s="32">
        <v>248.58</v>
      </c>
      <c r="H283" s="32">
        <v>0.16</v>
      </c>
      <c r="I283" s="32">
        <v>0.01</v>
      </c>
      <c r="J283" s="32">
        <v>219.91</v>
      </c>
      <c r="K283" s="32">
        <v>0.56000000000000005</v>
      </c>
      <c r="L283" s="32">
        <v>113.18</v>
      </c>
      <c r="M283" s="32">
        <v>153.79</v>
      </c>
      <c r="N283" s="32">
        <v>33.33</v>
      </c>
      <c r="O283" s="32">
        <v>0.51</v>
      </c>
    </row>
    <row r="284" spans="1:15" ht="18.75">
      <c r="A284" s="42" t="s">
        <v>56</v>
      </c>
      <c r="B284" s="10" t="s">
        <v>57</v>
      </c>
      <c r="C284" s="18">
        <v>60</v>
      </c>
      <c r="D284" s="32">
        <v>2.74</v>
      </c>
      <c r="E284" s="32">
        <v>13.84</v>
      </c>
      <c r="F284" s="32">
        <v>18</v>
      </c>
      <c r="G284" s="32">
        <v>207.52</v>
      </c>
      <c r="H284" s="32">
        <v>0.05</v>
      </c>
      <c r="I284" s="32">
        <v>0</v>
      </c>
      <c r="J284" s="32">
        <v>60</v>
      </c>
      <c r="K284" s="32">
        <v>0.3</v>
      </c>
      <c r="L284" s="32">
        <v>49.2</v>
      </c>
      <c r="M284" s="32">
        <v>13</v>
      </c>
      <c r="N284" s="32">
        <v>6.05</v>
      </c>
      <c r="O284" s="32">
        <v>1.28</v>
      </c>
    </row>
    <row r="285" spans="1:15" ht="18.75">
      <c r="A285" s="31" t="s">
        <v>39</v>
      </c>
      <c r="B285" s="10" t="s">
        <v>58</v>
      </c>
      <c r="C285" s="18">
        <v>100</v>
      </c>
      <c r="D285" s="19">
        <v>0.9</v>
      </c>
      <c r="E285" s="19">
        <v>0.2</v>
      </c>
      <c r="F285" s="19">
        <v>8.1</v>
      </c>
      <c r="G285" s="19">
        <v>43</v>
      </c>
      <c r="H285" s="19">
        <v>0.04</v>
      </c>
      <c r="I285" s="19">
        <v>60</v>
      </c>
      <c r="J285" s="19">
        <v>0</v>
      </c>
      <c r="K285" s="19">
        <v>0.2</v>
      </c>
      <c r="L285" s="32">
        <v>34</v>
      </c>
      <c r="M285" s="32">
        <v>23</v>
      </c>
      <c r="N285" s="32">
        <v>13</v>
      </c>
      <c r="O285" s="32">
        <v>0.3</v>
      </c>
    </row>
    <row r="286" spans="1:15" ht="18.75">
      <c r="A286" s="38" t="s">
        <v>59</v>
      </c>
      <c r="B286" s="39" t="s">
        <v>60</v>
      </c>
      <c r="C286" s="40">
        <v>200</v>
      </c>
      <c r="D286" s="41">
        <v>2.2000000000000002</v>
      </c>
      <c r="E286" s="41">
        <v>2.2000000000000002</v>
      </c>
      <c r="F286" s="41">
        <v>22.4</v>
      </c>
      <c r="G286" s="41">
        <v>118</v>
      </c>
      <c r="H286" s="41">
        <v>0.02</v>
      </c>
      <c r="I286" s="41">
        <v>0.2</v>
      </c>
      <c r="J286" s="41">
        <v>0.01</v>
      </c>
      <c r="K286" s="41">
        <v>0</v>
      </c>
      <c r="L286" s="41">
        <v>62</v>
      </c>
      <c r="M286" s="41">
        <v>71</v>
      </c>
      <c r="N286" s="41">
        <v>23</v>
      </c>
      <c r="O286" s="41">
        <v>1</v>
      </c>
    </row>
    <row r="287" spans="1:15" ht="18.75">
      <c r="A287" s="270" t="s">
        <v>30</v>
      </c>
      <c r="B287" s="271"/>
      <c r="C287" s="154">
        <f t="shared" ref="C287:O287" si="43">SUM(C283:C286)</f>
        <v>560</v>
      </c>
      <c r="D287" s="155">
        <f t="shared" si="43"/>
        <v>19.12</v>
      </c>
      <c r="E287" s="155">
        <f t="shared" si="43"/>
        <v>20.82</v>
      </c>
      <c r="F287" s="155">
        <f t="shared" si="43"/>
        <v>91.22</v>
      </c>
      <c r="G287" s="155">
        <f t="shared" si="43"/>
        <v>617.1</v>
      </c>
      <c r="H287" s="155">
        <f t="shared" si="43"/>
        <v>0.27</v>
      </c>
      <c r="I287" s="155">
        <f t="shared" si="43"/>
        <v>60.21</v>
      </c>
      <c r="J287" s="155">
        <f t="shared" si="43"/>
        <v>279.92</v>
      </c>
      <c r="K287" s="155">
        <f t="shared" si="43"/>
        <v>1.06</v>
      </c>
      <c r="L287" s="184">
        <f t="shared" si="43"/>
        <v>258.38</v>
      </c>
      <c r="M287" s="184">
        <f t="shared" si="43"/>
        <v>260.79000000000002</v>
      </c>
      <c r="N287" s="184">
        <f t="shared" si="43"/>
        <v>75.38</v>
      </c>
      <c r="O287" s="184">
        <f t="shared" si="43"/>
        <v>3.09</v>
      </c>
    </row>
    <row r="288" spans="1:15" ht="15.75">
      <c r="A288" s="261" t="s">
        <v>31</v>
      </c>
      <c r="B288" s="262"/>
      <c r="C288" s="138"/>
      <c r="D288" s="156"/>
      <c r="E288" s="156"/>
      <c r="F288" s="156"/>
      <c r="G288" s="156"/>
      <c r="H288" s="156"/>
      <c r="I288" s="156"/>
      <c r="J288" s="156"/>
      <c r="K288" s="156"/>
      <c r="L288" s="81"/>
      <c r="M288" s="81"/>
      <c r="N288" s="81"/>
      <c r="O288" s="81"/>
    </row>
    <row r="289" spans="1:15" ht="18.75">
      <c r="A289" s="22" t="s">
        <v>61</v>
      </c>
      <c r="B289" s="73" t="s">
        <v>62</v>
      </c>
      <c r="C289" s="88">
        <v>100</v>
      </c>
      <c r="D289" s="76">
        <v>1.2</v>
      </c>
      <c r="E289" s="76">
        <v>3.51</v>
      </c>
      <c r="F289" s="76">
        <v>4.9800000000000004</v>
      </c>
      <c r="G289" s="76">
        <v>40.909999999999997</v>
      </c>
      <c r="H289" s="76">
        <v>0.06</v>
      </c>
      <c r="I289" s="76">
        <v>52.4</v>
      </c>
      <c r="J289" s="76">
        <v>0</v>
      </c>
      <c r="K289" s="76">
        <v>3.3</v>
      </c>
      <c r="L289" s="76">
        <v>15</v>
      </c>
      <c r="M289" s="76">
        <v>27</v>
      </c>
      <c r="N289" s="76">
        <v>16</v>
      </c>
      <c r="O289" s="83">
        <v>0.8</v>
      </c>
    </row>
    <row r="290" spans="1:15" ht="18.75">
      <c r="A290" s="42" t="s">
        <v>63</v>
      </c>
      <c r="B290" s="10" t="s">
        <v>64</v>
      </c>
      <c r="C290" s="18">
        <v>200</v>
      </c>
      <c r="D290" s="32">
        <v>2.08</v>
      </c>
      <c r="E290" s="32">
        <v>5.83</v>
      </c>
      <c r="F290" s="32">
        <v>18.02</v>
      </c>
      <c r="G290" s="32">
        <v>134.5</v>
      </c>
      <c r="H290" s="32">
        <v>7.0000000000000007E-2</v>
      </c>
      <c r="I290" s="32">
        <v>9.17</v>
      </c>
      <c r="J290" s="32">
        <v>92.39</v>
      </c>
      <c r="K290" s="32">
        <v>0.25</v>
      </c>
      <c r="L290" s="32">
        <v>97.64</v>
      </c>
      <c r="M290" s="32">
        <v>92.81</v>
      </c>
      <c r="N290" s="32">
        <v>20</v>
      </c>
      <c r="O290" s="58">
        <v>0.1</v>
      </c>
    </row>
    <row r="291" spans="1:15" ht="18.75">
      <c r="A291" s="43" t="s">
        <v>65</v>
      </c>
      <c r="B291" s="44" t="s">
        <v>66</v>
      </c>
      <c r="C291" s="45" t="s">
        <v>67</v>
      </c>
      <c r="D291" s="46">
        <v>23.61</v>
      </c>
      <c r="E291" s="46">
        <v>19.86</v>
      </c>
      <c r="F291" s="46">
        <v>60.2</v>
      </c>
      <c r="G291" s="46">
        <v>509.68</v>
      </c>
      <c r="H291" s="32">
        <v>0.14000000000000001</v>
      </c>
      <c r="I291" s="32">
        <v>11.88</v>
      </c>
      <c r="J291" s="32">
        <v>183.33</v>
      </c>
      <c r="K291" s="32">
        <v>3.54</v>
      </c>
      <c r="L291" s="32">
        <v>150.88</v>
      </c>
      <c r="M291" s="32">
        <v>130.63999999999999</v>
      </c>
      <c r="N291" s="32">
        <v>19.809999999999999</v>
      </c>
      <c r="O291" s="32">
        <v>0.18</v>
      </c>
    </row>
    <row r="292" spans="1:15" ht="18.75">
      <c r="A292" s="31" t="s">
        <v>68</v>
      </c>
      <c r="B292" s="14" t="s">
        <v>27</v>
      </c>
      <c r="C292" s="15">
        <v>25</v>
      </c>
      <c r="D292" s="16">
        <v>1.9</v>
      </c>
      <c r="E292" s="16">
        <v>0.2</v>
      </c>
      <c r="F292" s="16">
        <v>12.3</v>
      </c>
      <c r="G292" s="16">
        <v>58.75</v>
      </c>
      <c r="H292" s="16">
        <v>2.75E-2</v>
      </c>
      <c r="I292" s="16">
        <v>0</v>
      </c>
      <c r="J292" s="16">
        <v>0</v>
      </c>
      <c r="K292" s="16">
        <v>0.27500000000000002</v>
      </c>
      <c r="L292" s="16">
        <v>5</v>
      </c>
      <c r="M292" s="16">
        <v>16.25</v>
      </c>
      <c r="N292" s="16">
        <v>3.5</v>
      </c>
      <c r="O292" s="16">
        <v>0.27500000000000002</v>
      </c>
    </row>
    <row r="293" spans="1:15" ht="18.75">
      <c r="A293" s="31" t="s">
        <v>39</v>
      </c>
      <c r="B293" s="10" t="s">
        <v>69</v>
      </c>
      <c r="C293" s="18">
        <v>100</v>
      </c>
      <c r="D293" s="32">
        <v>0.8</v>
      </c>
      <c r="E293" s="32">
        <v>0.4</v>
      </c>
      <c r="F293" s="32">
        <v>8.1</v>
      </c>
      <c r="G293" s="32">
        <v>47</v>
      </c>
      <c r="H293" s="19">
        <v>0.02</v>
      </c>
      <c r="I293" s="19">
        <v>180</v>
      </c>
      <c r="J293" s="19">
        <v>0</v>
      </c>
      <c r="K293" s="19">
        <v>0.3</v>
      </c>
      <c r="L293" s="32">
        <v>40</v>
      </c>
      <c r="M293" s="32">
        <v>34</v>
      </c>
      <c r="N293" s="32">
        <v>25</v>
      </c>
      <c r="O293" s="32">
        <v>0.8</v>
      </c>
    </row>
    <row r="294" spans="1:15" ht="18.75">
      <c r="A294" s="31" t="s">
        <v>41</v>
      </c>
      <c r="B294" s="47" t="s">
        <v>70</v>
      </c>
      <c r="C294" s="18">
        <v>200</v>
      </c>
      <c r="D294" s="32">
        <v>0.3</v>
      </c>
      <c r="E294" s="32">
        <v>0</v>
      </c>
      <c r="F294" s="32">
        <v>20.100000000000001</v>
      </c>
      <c r="G294" s="32">
        <v>81</v>
      </c>
      <c r="H294" s="32">
        <v>0</v>
      </c>
      <c r="I294" s="32">
        <v>0.8</v>
      </c>
      <c r="J294" s="32">
        <v>0</v>
      </c>
      <c r="K294" s="32">
        <v>0</v>
      </c>
      <c r="L294" s="32">
        <v>10</v>
      </c>
      <c r="M294" s="32">
        <v>6</v>
      </c>
      <c r="N294" s="32">
        <v>3</v>
      </c>
      <c r="O294" s="32">
        <v>0.6</v>
      </c>
    </row>
    <row r="295" spans="1:15" ht="18.75">
      <c r="A295" s="272" t="s">
        <v>43</v>
      </c>
      <c r="B295" s="273"/>
      <c r="C295" s="157">
        <v>880</v>
      </c>
      <c r="D295" s="158">
        <f t="shared" ref="D295:H295" si="44">SUM(D289:D294)</f>
        <v>29.89</v>
      </c>
      <c r="E295" s="158">
        <f t="shared" si="44"/>
        <v>29.8</v>
      </c>
      <c r="F295" s="158">
        <f t="shared" si="44"/>
        <v>123.7</v>
      </c>
      <c r="G295" s="158">
        <f t="shared" si="44"/>
        <v>871.84</v>
      </c>
      <c r="H295" s="158">
        <f t="shared" si="44"/>
        <v>0.3175</v>
      </c>
      <c r="I295" s="158">
        <v>254.25</v>
      </c>
      <c r="J295" s="158">
        <f t="shared" ref="J295:O295" si="45">SUM(J289:J294)</f>
        <v>275.72000000000003</v>
      </c>
      <c r="K295" s="158">
        <f t="shared" si="45"/>
        <v>7.665</v>
      </c>
      <c r="L295" s="137">
        <f t="shared" si="45"/>
        <v>318.52</v>
      </c>
      <c r="M295" s="137">
        <f t="shared" si="45"/>
        <v>306.7</v>
      </c>
      <c r="N295" s="137">
        <f t="shared" si="45"/>
        <v>87.31</v>
      </c>
      <c r="O295" s="137">
        <f t="shared" si="45"/>
        <v>2.7549999999999999</v>
      </c>
    </row>
    <row r="296" spans="1:15" ht="15.75">
      <c r="A296" s="274" t="s">
        <v>44</v>
      </c>
      <c r="B296" s="275"/>
      <c r="C296" s="138"/>
      <c r="D296" s="156"/>
      <c r="E296" s="156"/>
      <c r="F296" s="156"/>
      <c r="G296" s="156"/>
      <c r="H296" s="156"/>
      <c r="I296" s="156"/>
      <c r="J296" s="156"/>
      <c r="K296" s="156"/>
      <c r="L296" s="81"/>
      <c r="M296" s="81"/>
      <c r="N296" s="81"/>
      <c r="O296" s="81"/>
    </row>
    <row r="297" spans="1:15" ht="18.75">
      <c r="A297" s="31" t="s">
        <v>45</v>
      </c>
      <c r="B297" s="10" t="s">
        <v>71</v>
      </c>
      <c r="C297" s="18">
        <v>225</v>
      </c>
      <c r="D297" s="32">
        <v>6.52</v>
      </c>
      <c r="E297" s="32">
        <v>5.63</v>
      </c>
      <c r="F297" s="32">
        <v>9</v>
      </c>
      <c r="G297" s="32">
        <v>112.5</v>
      </c>
      <c r="H297" s="32">
        <v>0.09</v>
      </c>
      <c r="I297" s="32">
        <v>1.575</v>
      </c>
      <c r="J297" s="32">
        <v>4.4999999999999998E-2</v>
      </c>
      <c r="K297" s="32">
        <v>0</v>
      </c>
      <c r="L297" s="32">
        <v>270</v>
      </c>
      <c r="M297" s="32">
        <v>202.5</v>
      </c>
      <c r="N297" s="32">
        <v>31.5</v>
      </c>
      <c r="O297" s="32">
        <v>0.22500000000000001</v>
      </c>
    </row>
    <row r="298" spans="1:15" ht="18.75">
      <c r="A298" s="99" t="s">
        <v>72</v>
      </c>
      <c r="B298" s="121" t="s">
        <v>73</v>
      </c>
      <c r="C298" s="11">
        <v>75</v>
      </c>
      <c r="D298" s="12">
        <v>5.9</v>
      </c>
      <c r="E298" s="12">
        <v>4</v>
      </c>
      <c r="F298" s="12">
        <v>39.630000000000003</v>
      </c>
      <c r="G298" s="12">
        <v>218</v>
      </c>
      <c r="H298" s="12">
        <v>0.02</v>
      </c>
      <c r="I298" s="12">
        <v>16.39</v>
      </c>
      <c r="J298" s="12">
        <v>0.05</v>
      </c>
      <c r="K298" s="12">
        <v>0.47</v>
      </c>
      <c r="L298" s="12">
        <v>57.9</v>
      </c>
      <c r="M298" s="12">
        <v>46.5</v>
      </c>
      <c r="N298" s="12">
        <v>8.25</v>
      </c>
      <c r="O298" s="12">
        <v>0.87</v>
      </c>
    </row>
    <row r="299" spans="1:15" ht="18.75">
      <c r="A299" s="263" t="s">
        <v>49</v>
      </c>
      <c r="B299" s="264"/>
      <c r="C299" s="147">
        <f>SUM(C297:C298)</f>
        <v>300</v>
      </c>
      <c r="D299" s="145">
        <f>SUM(D297:D298)</f>
        <v>12.42</v>
      </c>
      <c r="E299" s="145">
        <f t="shared" ref="E299:O299" si="46">SUM(E297:E298)</f>
        <v>9.6300000000000008</v>
      </c>
      <c r="F299" s="145">
        <f t="shared" si="46"/>
        <v>48.63</v>
      </c>
      <c r="G299" s="145">
        <f t="shared" si="46"/>
        <v>330.5</v>
      </c>
      <c r="H299" s="145">
        <f t="shared" si="46"/>
        <v>0.11</v>
      </c>
      <c r="I299" s="145">
        <f t="shared" si="46"/>
        <v>17.965</v>
      </c>
      <c r="J299" s="145">
        <f t="shared" si="46"/>
        <v>9.5000000000000001E-2</v>
      </c>
      <c r="K299" s="145">
        <f t="shared" si="46"/>
        <v>0.47</v>
      </c>
      <c r="L299" s="137">
        <f t="shared" si="46"/>
        <v>327.9</v>
      </c>
      <c r="M299" s="137">
        <f t="shared" si="46"/>
        <v>249</v>
      </c>
      <c r="N299" s="137">
        <f t="shared" si="46"/>
        <v>39.75</v>
      </c>
      <c r="O299" s="137">
        <f t="shared" si="46"/>
        <v>1.095</v>
      </c>
    </row>
    <row r="300" spans="1:15" ht="20.25" customHeight="1">
      <c r="A300" s="276" t="s">
        <v>228</v>
      </c>
      <c r="B300" s="277"/>
      <c r="C300" s="278"/>
      <c r="D300" s="159">
        <f t="shared" ref="D300:O301" si="47">D287+D295+D299</f>
        <v>61.43</v>
      </c>
      <c r="E300" s="159">
        <f t="shared" si="47"/>
        <v>60.25</v>
      </c>
      <c r="F300" s="159">
        <f t="shared" si="47"/>
        <v>263.55</v>
      </c>
      <c r="G300" s="159">
        <f t="shared" si="47"/>
        <v>1819.44</v>
      </c>
      <c r="H300" s="159">
        <f t="shared" si="47"/>
        <v>0.69750000000000001</v>
      </c>
      <c r="I300" s="159">
        <f t="shared" si="47"/>
        <v>332.42500000000001</v>
      </c>
      <c r="J300" s="159">
        <f t="shared" si="47"/>
        <v>555.73500000000001</v>
      </c>
      <c r="K300" s="159">
        <f t="shared" si="47"/>
        <v>9.1950000000000003</v>
      </c>
      <c r="L300" s="137">
        <f t="shared" si="47"/>
        <v>904.8</v>
      </c>
      <c r="M300" s="137">
        <f t="shared" si="47"/>
        <v>816.49</v>
      </c>
      <c r="N300" s="137">
        <f t="shared" si="47"/>
        <v>202.44</v>
      </c>
      <c r="O300" s="137">
        <f t="shared" si="47"/>
        <v>6.94</v>
      </c>
    </row>
    <row r="301" spans="1:15" ht="18.75">
      <c r="A301" s="279" t="s">
        <v>229</v>
      </c>
      <c r="B301" s="280"/>
      <c r="C301" s="160"/>
      <c r="D301" s="159">
        <f t="shared" si="47"/>
        <v>61.43</v>
      </c>
      <c r="E301" s="159">
        <f t="shared" si="47"/>
        <v>60.25</v>
      </c>
      <c r="F301" s="159">
        <f t="shared" si="47"/>
        <v>263.55</v>
      </c>
      <c r="G301" s="159">
        <f t="shared" si="47"/>
        <v>1819.44</v>
      </c>
      <c r="H301" s="159">
        <f t="shared" si="47"/>
        <v>0.69750000000000001</v>
      </c>
      <c r="I301" s="159">
        <f t="shared" si="47"/>
        <v>332.42500000000001</v>
      </c>
      <c r="J301" s="159">
        <f t="shared" si="47"/>
        <v>555.73500000000001</v>
      </c>
      <c r="K301" s="159">
        <f t="shared" si="47"/>
        <v>9.1950000000000003</v>
      </c>
      <c r="L301" s="137">
        <f t="shared" si="47"/>
        <v>904.8</v>
      </c>
      <c r="M301" s="137">
        <f t="shared" si="47"/>
        <v>816.49</v>
      </c>
      <c r="N301" s="137">
        <f t="shared" si="47"/>
        <v>202.44</v>
      </c>
      <c r="O301" s="137">
        <f t="shared" si="47"/>
        <v>6.94</v>
      </c>
    </row>
    <row r="302" spans="1:15">
      <c r="D302" s="128"/>
      <c r="E302" s="128"/>
      <c r="F302" s="128"/>
      <c r="G302" s="128"/>
      <c r="H302" s="128"/>
      <c r="I302" s="128"/>
      <c r="J302" s="128"/>
      <c r="K302" s="128"/>
      <c r="L302" s="128"/>
      <c r="M302" s="128"/>
      <c r="N302" s="128"/>
      <c r="O302" s="165"/>
    </row>
    <row r="303" spans="1:15" ht="15.75">
      <c r="A303" s="129"/>
      <c r="D303" s="128"/>
      <c r="E303" s="128"/>
      <c r="F303" s="128"/>
      <c r="G303" s="128"/>
      <c r="H303" s="128"/>
      <c r="I303" s="128"/>
      <c r="J303" s="128"/>
      <c r="K303" s="128"/>
      <c r="L303" s="128"/>
      <c r="M303" s="128"/>
      <c r="N303" s="128"/>
      <c r="O303" s="128"/>
    </row>
    <row r="304" spans="1:15" ht="18.75">
      <c r="A304" s="130" t="s">
        <v>230</v>
      </c>
      <c r="D304" s="128"/>
      <c r="E304" s="128"/>
      <c r="F304" s="128"/>
      <c r="G304" s="128"/>
      <c r="H304" s="128"/>
      <c r="I304" s="128"/>
      <c r="J304" s="128"/>
      <c r="K304" s="128"/>
      <c r="L304" s="128"/>
      <c r="M304" s="128"/>
      <c r="N304" s="128"/>
      <c r="O304" s="166" t="s">
        <v>1</v>
      </c>
    </row>
    <row r="305" spans="1:15" ht="15.75" customHeight="1">
      <c r="A305" s="329" t="s">
        <v>2</v>
      </c>
      <c r="B305" s="333" t="s">
        <v>3</v>
      </c>
      <c r="C305" s="333" t="s">
        <v>4</v>
      </c>
      <c r="D305" s="281" t="s">
        <v>5</v>
      </c>
      <c r="E305" s="282"/>
      <c r="F305" s="283"/>
      <c r="G305" s="333" t="s">
        <v>6</v>
      </c>
      <c r="H305" s="281" t="s">
        <v>7</v>
      </c>
      <c r="I305" s="282"/>
      <c r="J305" s="282"/>
      <c r="K305" s="282"/>
      <c r="L305" s="284" t="s">
        <v>8</v>
      </c>
      <c r="M305" s="284"/>
      <c r="N305" s="284"/>
      <c r="O305" s="284"/>
    </row>
    <row r="306" spans="1:15" ht="30.75" customHeight="1">
      <c r="A306" s="330"/>
      <c r="B306" s="334"/>
      <c r="C306" s="334"/>
      <c r="D306" s="131" t="s">
        <v>10</v>
      </c>
      <c r="E306" s="131" t="s">
        <v>11</v>
      </c>
      <c r="F306" s="131" t="s">
        <v>12</v>
      </c>
      <c r="G306" s="334"/>
      <c r="H306" s="131" t="s">
        <v>13</v>
      </c>
      <c r="I306" s="131" t="s">
        <v>14</v>
      </c>
      <c r="J306" s="131" t="s">
        <v>15</v>
      </c>
      <c r="K306" s="187" t="s">
        <v>16</v>
      </c>
      <c r="L306" s="186" t="s">
        <v>17</v>
      </c>
      <c r="M306" s="186" t="s">
        <v>18</v>
      </c>
      <c r="N306" s="186" t="s">
        <v>19</v>
      </c>
      <c r="O306" s="186" t="s">
        <v>20</v>
      </c>
    </row>
    <row r="307" spans="1:15" ht="15.75">
      <c r="A307" s="274" t="s">
        <v>21</v>
      </c>
      <c r="B307" s="275"/>
      <c r="C307" s="152"/>
      <c r="D307" s="152"/>
      <c r="E307" s="152"/>
      <c r="F307" s="152"/>
      <c r="G307" s="152"/>
      <c r="H307" s="152"/>
      <c r="I307" s="152"/>
      <c r="J307" s="152"/>
      <c r="K307" s="188"/>
      <c r="L307" s="117"/>
      <c r="M307" s="117"/>
      <c r="N307" s="117"/>
      <c r="O307" s="117"/>
    </row>
    <row r="308" spans="1:15" ht="18.75">
      <c r="A308" s="161" t="s">
        <v>77</v>
      </c>
      <c r="B308" s="50" t="s">
        <v>78</v>
      </c>
      <c r="C308" s="51" t="s">
        <v>79</v>
      </c>
      <c r="D308" s="52">
        <v>17.399999999999999</v>
      </c>
      <c r="E308" s="52">
        <v>18.43</v>
      </c>
      <c r="F308" s="162">
        <v>60.4</v>
      </c>
      <c r="G308" s="162">
        <v>477.3</v>
      </c>
      <c r="H308" s="52">
        <v>0.2</v>
      </c>
      <c r="I308" s="52">
        <v>0.01</v>
      </c>
      <c r="J308" s="52">
        <v>173</v>
      </c>
      <c r="K308" s="189">
        <v>0.54</v>
      </c>
      <c r="L308" s="52">
        <v>254.22</v>
      </c>
      <c r="M308" s="52">
        <v>308.95999999999998</v>
      </c>
      <c r="N308" s="52">
        <v>76.09</v>
      </c>
      <c r="O308" s="52">
        <v>0.2</v>
      </c>
    </row>
    <row r="309" spans="1:15" ht="18.75">
      <c r="A309" s="31" t="s">
        <v>39</v>
      </c>
      <c r="B309" s="10" t="s">
        <v>80</v>
      </c>
      <c r="C309" s="18">
        <v>100</v>
      </c>
      <c r="D309" s="32">
        <v>0.4</v>
      </c>
      <c r="E309" s="32">
        <v>0.3</v>
      </c>
      <c r="F309" s="32">
        <v>10.3</v>
      </c>
      <c r="G309" s="32">
        <v>47</v>
      </c>
      <c r="H309" s="32">
        <v>0.02</v>
      </c>
      <c r="I309" s="32">
        <v>5</v>
      </c>
      <c r="J309" s="32">
        <v>0</v>
      </c>
      <c r="K309" s="32">
        <v>0.4</v>
      </c>
      <c r="L309" s="32">
        <v>19</v>
      </c>
      <c r="M309" s="32">
        <v>12</v>
      </c>
      <c r="N309" s="32">
        <v>16</v>
      </c>
      <c r="O309" s="62">
        <v>2.2999999999999998</v>
      </c>
    </row>
    <row r="310" spans="1:15" ht="18.75">
      <c r="A310" s="31" t="s">
        <v>81</v>
      </c>
      <c r="B310" s="10" t="s">
        <v>82</v>
      </c>
      <c r="C310" s="18">
        <v>200</v>
      </c>
      <c r="D310" s="32">
        <v>3.2</v>
      </c>
      <c r="E310" s="32">
        <v>2.7</v>
      </c>
      <c r="F310" s="32">
        <v>15.9</v>
      </c>
      <c r="G310" s="32">
        <v>79</v>
      </c>
      <c r="H310" s="32">
        <v>0.04</v>
      </c>
      <c r="I310" s="32">
        <v>1.3</v>
      </c>
      <c r="J310" s="32">
        <v>0.02</v>
      </c>
      <c r="K310" s="59">
        <v>0</v>
      </c>
      <c r="L310" s="32">
        <v>126</v>
      </c>
      <c r="M310" s="32">
        <v>90</v>
      </c>
      <c r="N310" s="32">
        <v>14</v>
      </c>
      <c r="O310" s="32">
        <v>0.1</v>
      </c>
    </row>
    <row r="311" spans="1:15" ht="18.75">
      <c r="A311" s="285" t="s">
        <v>30</v>
      </c>
      <c r="B311" s="286"/>
      <c r="C311" s="154">
        <v>500</v>
      </c>
      <c r="D311" s="155">
        <f t="shared" ref="D311:O311" si="48">SUM(D308:D310)</f>
        <v>21</v>
      </c>
      <c r="E311" s="155">
        <f t="shared" si="48"/>
        <v>21.43</v>
      </c>
      <c r="F311" s="155">
        <f t="shared" si="48"/>
        <v>86.6</v>
      </c>
      <c r="G311" s="155">
        <f t="shared" si="48"/>
        <v>603.29999999999995</v>
      </c>
      <c r="H311" s="155">
        <f t="shared" si="48"/>
        <v>0.26</v>
      </c>
      <c r="I311" s="155">
        <f t="shared" si="48"/>
        <v>6.31</v>
      </c>
      <c r="J311" s="155">
        <f t="shared" si="48"/>
        <v>173.02</v>
      </c>
      <c r="K311" s="190">
        <f t="shared" si="48"/>
        <v>0.94</v>
      </c>
      <c r="L311" s="184">
        <f t="shared" si="48"/>
        <v>399.22</v>
      </c>
      <c r="M311" s="184">
        <f t="shared" si="48"/>
        <v>410.96</v>
      </c>
      <c r="N311" s="184">
        <f t="shared" si="48"/>
        <v>106.09</v>
      </c>
      <c r="O311" s="184">
        <f t="shared" si="48"/>
        <v>2.6</v>
      </c>
    </row>
    <row r="312" spans="1:15" ht="15.75">
      <c r="A312" s="274" t="s">
        <v>31</v>
      </c>
      <c r="B312" s="275"/>
      <c r="C312" s="163"/>
      <c r="D312" s="164"/>
      <c r="E312" s="164"/>
      <c r="F312" s="164"/>
      <c r="G312" s="164"/>
      <c r="H312" s="164"/>
      <c r="I312" s="164"/>
      <c r="J312" s="164"/>
      <c r="K312" s="191"/>
      <c r="L312" s="81"/>
      <c r="M312" s="81"/>
      <c r="N312" s="81"/>
      <c r="O312" s="81"/>
    </row>
    <row r="313" spans="1:15" ht="18.75">
      <c r="A313" s="53" t="s">
        <v>83</v>
      </c>
      <c r="B313" s="54" t="s">
        <v>84</v>
      </c>
      <c r="C313" s="55">
        <v>70</v>
      </c>
      <c r="D313" s="56">
        <v>0.56000000000000005</v>
      </c>
      <c r="E313" s="56">
        <v>7.0000000000000007E-2</v>
      </c>
      <c r="F313" s="56">
        <v>1.75</v>
      </c>
      <c r="G313" s="56">
        <v>12.25</v>
      </c>
      <c r="H313" s="56">
        <v>1.4999999999999999E-2</v>
      </c>
      <c r="I313" s="56">
        <v>7</v>
      </c>
      <c r="J313" s="56">
        <v>0</v>
      </c>
      <c r="K313" s="56">
        <v>7.0000000000000007E-2</v>
      </c>
      <c r="L313" s="56">
        <v>16.100000000000001</v>
      </c>
      <c r="M313" s="56">
        <v>29.4</v>
      </c>
      <c r="N313" s="56">
        <v>9.8000000000000007</v>
      </c>
      <c r="O313" s="63">
        <v>0.42</v>
      </c>
    </row>
    <row r="314" spans="1:15" ht="18.75">
      <c r="A314" s="9" t="s">
        <v>85</v>
      </c>
      <c r="B314" s="10" t="s">
        <v>86</v>
      </c>
      <c r="C314" s="18">
        <v>200</v>
      </c>
      <c r="D314" s="32">
        <v>7</v>
      </c>
      <c r="E314" s="32">
        <v>7.8</v>
      </c>
      <c r="F314" s="32">
        <v>16.309999999999999</v>
      </c>
      <c r="G314" s="32">
        <v>181.95</v>
      </c>
      <c r="H314" s="32">
        <v>0.15</v>
      </c>
      <c r="I314" s="32">
        <v>2.4300000000000002</v>
      </c>
      <c r="J314" s="32">
        <v>133.68</v>
      </c>
      <c r="K314" s="59">
        <v>2.4300000000000002</v>
      </c>
      <c r="L314" s="32">
        <v>41.5</v>
      </c>
      <c r="M314" s="32">
        <v>196.69</v>
      </c>
      <c r="N314" s="32">
        <v>38.25</v>
      </c>
      <c r="O314" s="32">
        <v>0.06</v>
      </c>
    </row>
    <row r="315" spans="1:15" ht="18.75">
      <c r="A315" s="64" t="s">
        <v>87</v>
      </c>
      <c r="B315" s="65" t="s">
        <v>88</v>
      </c>
      <c r="C315" s="11">
        <v>120</v>
      </c>
      <c r="D315" s="12">
        <v>10.38</v>
      </c>
      <c r="E315" s="12">
        <v>14.01</v>
      </c>
      <c r="F315" s="12">
        <v>9.69</v>
      </c>
      <c r="G315" s="12">
        <v>200</v>
      </c>
      <c r="H315" s="12">
        <v>0.09</v>
      </c>
      <c r="I315" s="12">
        <v>3.5000000000000003E-2</v>
      </c>
      <c r="J315" s="12">
        <v>3.5900000000000001E-2</v>
      </c>
      <c r="K315" s="12">
        <v>0.32200000000000001</v>
      </c>
      <c r="L315" s="12">
        <v>207.66</v>
      </c>
      <c r="M315" s="12">
        <v>154.22</v>
      </c>
      <c r="N315" s="12">
        <v>12.67</v>
      </c>
      <c r="O315" s="12">
        <v>0.45</v>
      </c>
    </row>
    <row r="316" spans="1:15" ht="18.75">
      <c r="A316" s="66" t="s">
        <v>89</v>
      </c>
      <c r="B316" s="39" t="s">
        <v>90</v>
      </c>
      <c r="C316" s="40">
        <v>180</v>
      </c>
      <c r="D316" s="41">
        <v>4.75</v>
      </c>
      <c r="E316" s="41">
        <v>7.4</v>
      </c>
      <c r="F316" s="41">
        <v>32.97</v>
      </c>
      <c r="G316" s="41">
        <v>221.92</v>
      </c>
      <c r="H316" s="41">
        <v>0.16</v>
      </c>
      <c r="I316" s="41">
        <v>0.8</v>
      </c>
      <c r="J316" s="41">
        <v>67.5</v>
      </c>
      <c r="K316" s="205">
        <v>0.18</v>
      </c>
      <c r="L316" s="41">
        <v>46.8</v>
      </c>
      <c r="M316" s="41">
        <v>102.6</v>
      </c>
      <c r="N316" s="41">
        <v>28.8</v>
      </c>
      <c r="O316" s="41">
        <v>3.78</v>
      </c>
    </row>
    <row r="317" spans="1:15" ht="18.75">
      <c r="A317" s="31" t="s">
        <v>38</v>
      </c>
      <c r="B317" s="14" t="s">
        <v>27</v>
      </c>
      <c r="C317" s="15">
        <v>35</v>
      </c>
      <c r="D317" s="16">
        <v>2.66</v>
      </c>
      <c r="E317" s="16">
        <v>0.28000000000000003</v>
      </c>
      <c r="F317" s="16">
        <v>17.22</v>
      </c>
      <c r="G317" s="16">
        <v>82.25</v>
      </c>
      <c r="H317" s="16">
        <v>3.85E-2</v>
      </c>
      <c r="I317" s="16">
        <v>0</v>
      </c>
      <c r="J317" s="16">
        <v>0</v>
      </c>
      <c r="K317" s="16">
        <v>0.38500000000000001</v>
      </c>
      <c r="L317" s="16">
        <v>7</v>
      </c>
      <c r="M317" s="16">
        <v>22.75</v>
      </c>
      <c r="N317" s="16">
        <v>4.9000000000000004</v>
      </c>
      <c r="O317" s="16">
        <v>0.38500000000000001</v>
      </c>
    </row>
    <row r="318" spans="1:15" ht="18.75">
      <c r="A318" s="13" t="s">
        <v>39</v>
      </c>
      <c r="B318" s="10" t="s">
        <v>91</v>
      </c>
      <c r="C318" s="18">
        <v>100</v>
      </c>
      <c r="D318" s="32">
        <v>1.5</v>
      </c>
      <c r="E318" s="32">
        <v>0.5</v>
      </c>
      <c r="F318" s="32">
        <v>21</v>
      </c>
      <c r="G318" s="32">
        <v>96</v>
      </c>
      <c r="H318" s="32">
        <v>0.04</v>
      </c>
      <c r="I318" s="32">
        <v>10</v>
      </c>
      <c r="J318" s="32">
        <v>0</v>
      </c>
      <c r="K318" s="59">
        <v>0.4</v>
      </c>
      <c r="L318" s="32">
        <v>8</v>
      </c>
      <c r="M318" s="32">
        <v>28</v>
      </c>
      <c r="N318" s="32">
        <v>42</v>
      </c>
      <c r="O318" s="32">
        <v>0.6</v>
      </c>
    </row>
    <row r="319" spans="1:15" ht="18.75">
      <c r="A319" s="42" t="s">
        <v>92</v>
      </c>
      <c r="B319" s="47" t="s">
        <v>93</v>
      </c>
      <c r="C319" s="18">
        <v>200</v>
      </c>
      <c r="D319" s="32">
        <v>0.5</v>
      </c>
      <c r="E319" s="32">
        <v>0</v>
      </c>
      <c r="F319" s="32">
        <v>27</v>
      </c>
      <c r="G319" s="32">
        <v>110</v>
      </c>
      <c r="H319" s="32">
        <v>0.01</v>
      </c>
      <c r="I319" s="32">
        <v>0.5</v>
      </c>
      <c r="J319" s="32">
        <v>0</v>
      </c>
      <c r="K319" s="59">
        <v>0</v>
      </c>
      <c r="L319" s="32">
        <v>28</v>
      </c>
      <c r="M319" s="32">
        <v>19</v>
      </c>
      <c r="N319" s="32">
        <v>7</v>
      </c>
      <c r="O319" s="32">
        <v>0.14000000000000001</v>
      </c>
    </row>
    <row r="320" spans="1:15" ht="18.75">
      <c r="A320" s="259" t="s">
        <v>43</v>
      </c>
      <c r="B320" s="260"/>
      <c r="C320" s="147">
        <f>SUM(C313:C319)</f>
        <v>905</v>
      </c>
      <c r="D320" s="145">
        <f>SUM(D313:D319)</f>
        <v>27.35</v>
      </c>
      <c r="E320" s="145">
        <f>SUM(E313:E319)</f>
        <v>30.06</v>
      </c>
      <c r="F320" s="155">
        <f>SUM(F313:F319)</f>
        <v>125.94</v>
      </c>
      <c r="G320" s="145">
        <f>SUM(G313:G319)</f>
        <v>904.37</v>
      </c>
      <c r="H320" s="145">
        <f t="shared" ref="H320:O320" si="49">SUM(H313:H319)</f>
        <v>0.50349999999999995</v>
      </c>
      <c r="I320" s="145">
        <f t="shared" si="49"/>
        <v>20.765000000000001</v>
      </c>
      <c r="J320" s="145">
        <f t="shared" si="49"/>
        <v>201.2159</v>
      </c>
      <c r="K320" s="178">
        <f t="shared" si="49"/>
        <v>3.7869999999999999</v>
      </c>
      <c r="L320" s="137">
        <f t="shared" si="49"/>
        <v>355.06</v>
      </c>
      <c r="M320" s="137">
        <f t="shared" si="49"/>
        <v>552.66</v>
      </c>
      <c r="N320" s="137">
        <f t="shared" si="49"/>
        <v>143.41999999999999</v>
      </c>
      <c r="O320" s="137">
        <f t="shared" si="49"/>
        <v>5.835</v>
      </c>
    </row>
    <row r="321" spans="1:15" ht="18.75">
      <c r="A321" s="261" t="s">
        <v>44</v>
      </c>
      <c r="B321" s="262"/>
      <c r="C321" s="133"/>
      <c r="D321" s="139"/>
      <c r="E321" s="139"/>
      <c r="F321" s="139"/>
      <c r="G321" s="139"/>
      <c r="H321" s="139"/>
      <c r="I321" s="139"/>
      <c r="J321" s="139"/>
      <c r="K321" s="175"/>
      <c r="L321" s="32"/>
      <c r="M321" s="32"/>
      <c r="N321" s="32"/>
      <c r="O321" s="32"/>
    </row>
    <row r="322" spans="1:15" ht="18.75">
      <c r="A322" s="69" t="s">
        <v>45</v>
      </c>
      <c r="B322" s="67" t="s">
        <v>94</v>
      </c>
      <c r="C322" s="18">
        <v>250</v>
      </c>
      <c r="D322" s="19">
        <v>7.25</v>
      </c>
      <c r="E322" s="19">
        <v>6.25</v>
      </c>
      <c r="F322" s="19">
        <v>10</v>
      </c>
      <c r="G322" s="19">
        <v>125</v>
      </c>
      <c r="H322" s="19">
        <v>0.1</v>
      </c>
      <c r="I322" s="19">
        <v>14.25</v>
      </c>
      <c r="J322" s="19">
        <v>0.05</v>
      </c>
      <c r="K322" s="80">
        <v>0</v>
      </c>
      <c r="L322" s="32">
        <v>300</v>
      </c>
      <c r="M322" s="32">
        <v>225</v>
      </c>
      <c r="N322" s="32">
        <v>35</v>
      </c>
      <c r="O322" s="32">
        <v>0.25</v>
      </c>
    </row>
    <row r="323" spans="1:15" ht="18.75">
      <c r="A323" s="31" t="s">
        <v>95</v>
      </c>
      <c r="B323" s="193" t="s">
        <v>96</v>
      </c>
      <c r="C323" s="36">
        <v>50</v>
      </c>
      <c r="D323" s="12">
        <v>6.6</v>
      </c>
      <c r="E323" s="12">
        <v>7.5</v>
      </c>
      <c r="F323" s="12">
        <v>43.6</v>
      </c>
      <c r="G323" s="12">
        <v>268.3</v>
      </c>
      <c r="H323" s="12">
        <v>0.06</v>
      </c>
      <c r="I323" s="12">
        <v>0.08</v>
      </c>
      <c r="J323" s="12">
        <v>7.0000000000000007E-2</v>
      </c>
      <c r="K323" s="207">
        <v>0.6</v>
      </c>
      <c r="L323" s="12">
        <v>15.8</v>
      </c>
      <c r="M323" s="12">
        <v>47.5</v>
      </c>
      <c r="N323" s="12">
        <v>10</v>
      </c>
      <c r="O323" s="12">
        <v>0.7</v>
      </c>
    </row>
    <row r="324" spans="1:15" ht="18.75">
      <c r="A324" s="263" t="s">
        <v>49</v>
      </c>
      <c r="B324" s="264"/>
      <c r="C324" s="147">
        <f>SUM(C322:C323)</f>
        <v>300</v>
      </c>
      <c r="D324" s="148">
        <f>SUM(D322:D323)</f>
        <v>13.85</v>
      </c>
      <c r="E324" s="148">
        <f t="shared" ref="E324:O324" si="50">SUM(E322:E323)</f>
        <v>13.75</v>
      </c>
      <c r="F324" s="148">
        <f t="shared" si="50"/>
        <v>53.6</v>
      </c>
      <c r="G324" s="148">
        <f t="shared" si="50"/>
        <v>393.3</v>
      </c>
      <c r="H324" s="148">
        <f t="shared" si="50"/>
        <v>0.16</v>
      </c>
      <c r="I324" s="148">
        <f t="shared" si="50"/>
        <v>14.33</v>
      </c>
      <c r="J324" s="148">
        <f t="shared" si="50"/>
        <v>0.12</v>
      </c>
      <c r="K324" s="179">
        <f t="shared" si="50"/>
        <v>0.6</v>
      </c>
      <c r="L324" s="137">
        <f t="shared" si="50"/>
        <v>315.8</v>
      </c>
      <c r="M324" s="137">
        <f t="shared" si="50"/>
        <v>272.5</v>
      </c>
      <c r="N324" s="137">
        <f t="shared" si="50"/>
        <v>45</v>
      </c>
      <c r="O324" s="137">
        <f t="shared" si="50"/>
        <v>0.95</v>
      </c>
    </row>
    <row r="325" spans="1:15" ht="20.25" customHeight="1">
      <c r="A325" s="287" t="s">
        <v>231</v>
      </c>
      <c r="B325" s="288"/>
      <c r="C325" s="289"/>
      <c r="D325" s="148">
        <f t="shared" ref="D325:O326" si="51">D311+D320+D324</f>
        <v>62.2</v>
      </c>
      <c r="E325" s="148">
        <f t="shared" si="51"/>
        <v>65.239999999999995</v>
      </c>
      <c r="F325" s="148">
        <f t="shared" si="51"/>
        <v>266.14</v>
      </c>
      <c r="G325" s="148">
        <f t="shared" si="51"/>
        <v>1900.97</v>
      </c>
      <c r="H325" s="148">
        <f t="shared" si="51"/>
        <v>0.92349999999999999</v>
      </c>
      <c r="I325" s="148">
        <f t="shared" si="51"/>
        <v>41.405000000000001</v>
      </c>
      <c r="J325" s="148">
        <f t="shared" si="51"/>
        <v>374.35590000000002</v>
      </c>
      <c r="K325" s="179">
        <f t="shared" si="51"/>
        <v>5.327</v>
      </c>
      <c r="L325" s="137">
        <f t="shared" si="51"/>
        <v>1070.08</v>
      </c>
      <c r="M325" s="137">
        <f t="shared" si="51"/>
        <v>1236.1199999999999</v>
      </c>
      <c r="N325" s="137">
        <f t="shared" si="51"/>
        <v>294.51</v>
      </c>
      <c r="O325" s="137">
        <f t="shared" si="51"/>
        <v>9.3849999999999998</v>
      </c>
    </row>
    <row r="326" spans="1:15" ht="18.75">
      <c r="A326" s="268" t="s">
        <v>232</v>
      </c>
      <c r="B326" s="269"/>
      <c r="C326" s="149"/>
      <c r="D326" s="148">
        <f t="shared" si="51"/>
        <v>62.2</v>
      </c>
      <c r="E326" s="148">
        <f t="shared" si="51"/>
        <v>65.239999999999995</v>
      </c>
      <c r="F326" s="148">
        <f t="shared" si="51"/>
        <v>266.14</v>
      </c>
      <c r="G326" s="148">
        <f t="shared" si="51"/>
        <v>1900.97</v>
      </c>
      <c r="H326" s="148">
        <f t="shared" si="51"/>
        <v>0.92349999999999999</v>
      </c>
      <c r="I326" s="148">
        <f t="shared" si="51"/>
        <v>41.405000000000001</v>
      </c>
      <c r="J326" s="148">
        <f t="shared" si="51"/>
        <v>374.35590000000002</v>
      </c>
      <c r="K326" s="179">
        <f t="shared" si="51"/>
        <v>5.327</v>
      </c>
      <c r="L326" s="137">
        <f t="shared" si="51"/>
        <v>1070.08</v>
      </c>
      <c r="M326" s="137">
        <f t="shared" si="51"/>
        <v>1236.1199999999999</v>
      </c>
      <c r="N326" s="137">
        <f t="shared" si="51"/>
        <v>294.51</v>
      </c>
      <c r="O326" s="137">
        <f t="shared" si="51"/>
        <v>9.3849999999999998</v>
      </c>
    </row>
    <row r="327" spans="1:15">
      <c r="D327" s="128"/>
      <c r="E327" s="128"/>
      <c r="F327" s="128"/>
      <c r="G327" s="128"/>
      <c r="H327" s="128"/>
      <c r="I327" s="128"/>
      <c r="J327" s="128"/>
      <c r="K327" s="128"/>
      <c r="L327" s="128"/>
      <c r="M327" s="128"/>
      <c r="N327" s="128"/>
      <c r="O327" s="165"/>
    </row>
    <row r="328" spans="1:15" ht="15.75">
      <c r="A328" s="129"/>
      <c r="D328" s="128"/>
      <c r="E328" s="128"/>
      <c r="F328" s="128"/>
      <c r="G328" s="128"/>
      <c r="H328" s="128"/>
      <c r="I328" s="128"/>
      <c r="J328" s="128"/>
      <c r="K328" s="128"/>
      <c r="L328" s="128"/>
      <c r="M328" s="128"/>
      <c r="N328" s="128"/>
      <c r="O328" s="128"/>
    </row>
    <row r="329" spans="1:15" ht="18.75">
      <c r="A329" s="130" t="s">
        <v>233</v>
      </c>
      <c r="D329" s="128"/>
      <c r="E329" s="128"/>
      <c r="F329" s="128"/>
      <c r="G329" s="128"/>
      <c r="H329" s="128"/>
      <c r="I329" s="128"/>
      <c r="J329" s="128"/>
      <c r="K329" s="128"/>
      <c r="L329" s="128"/>
      <c r="M329" s="128"/>
      <c r="N329" s="128"/>
      <c r="O329" s="166" t="s">
        <v>1</v>
      </c>
    </row>
    <row r="330" spans="1:15" ht="15.75" customHeight="1">
      <c r="A330" s="327" t="s">
        <v>2</v>
      </c>
      <c r="B330" s="331" t="s">
        <v>3</v>
      </c>
      <c r="C330" s="331" t="s">
        <v>4</v>
      </c>
      <c r="D330" s="254" t="s">
        <v>5</v>
      </c>
      <c r="E330" s="254"/>
      <c r="F330" s="254"/>
      <c r="G330" s="254" t="s">
        <v>6</v>
      </c>
      <c r="H330" s="254" t="s">
        <v>7</v>
      </c>
      <c r="I330" s="254"/>
      <c r="J330" s="254"/>
      <c r="K330" s="255"/>
      <c r="L330" s="256" t="s">
        <v>8</v>
      </c>
      <c r="M330" s="256"/>
      <c r="N330" s="256"/>
      <c r="O330" s="256"/>
    </row>
    <row r="331" spans="1:15" ht="15.75" customHeight="1">
      <c r="A331" s="328"/>
      <c r="B331" s="332"/>
      <c r="C331" s="332"/>
      <c r="D331" s="132" t="s">
        <v>10</v>
      </c>
      <c r="E331" s="132" t="s">
        <v>11</v>
      </c>
      <c r="F331" s="132" t="s">
        <v>12</v>
      </c>
      <c r="G331" s="337"/>
      <c r="H331" s="132" t="s">
        <v>13</v>
      </c>
      <c r="I331" s="132" t="s">
        <v>14</v>
      </c>
      <c r="J331" s="132" t="s">
        <v>15</v>
      </c>
      <c r="K331" s="168" t="s">
        <v>16</v>
      </c>
      <c r="L331" s="167" t="s">
        <v>17</v>
      </c>
      <c r="M331" s="167" t="s">
        <v>18</v>
      </c>
      <c r="N331" s="167" t="s">
        <v>19</v>
      </c>
      <c r="O331" s="167" t="s">
        <v>20</v>
      </c>
    </row>
    <row r="332" spans="1:15" ht="30.75" customHeight="1">
      <c r="A332" s="274" t="s">
        <v>21</v>
      </c>
      <c r="B332" s="275"/>
      <c r="C332" s="152"/>
      <c r="D332" s="153"/>
      <c r="E332" s="153"/>
      <c r="F332" s="153"/>
      <c r="G332" s="153"/>
      <c r="H332" s="153"/>
      <c r="I332" s="153"/>
      <c r="J332" s="153"/>
      <c r="K332" s="209"/>
      <c r="L332" s="181"/>
      <c r="M332" s="181"/>
      <c r="N332" s="181"/>
      <c r="O332" s="181"/>
    </row>
    <row r="333" spans="1:15" ht="18.75">
      <c r="A333" s="89" t="s">
        <v>100</v>
      </c>
      <c r="B333" s="68" t="s">
        <v>101</v>
      </c>
      <c r="C333" s="194" t="s">
        <v>79</v>
      </c>
      <c r="D333" s="195">
        <v>18.71</v>
      </c>
      <c r="E333" s="195">
        <v>19.59</v>
      </c>
      <c r="F333" s="195">
        <v>58.6</v>
      </c>
      <c r="G333" s="195">
        <v>475.54</v>
      </c>
      <c r="H333" s="195">
        <v>0.24</v>
      </c>
      <c r="I333" s="195">
        <v>4.5</v>
      </c>
      <c r="J333" s="195">
        <v>104.65</v>
      </c>
      <c r="K333" s="195">
        <v>5</v>
      </c>
      <c r="L333" s="195">
        <v>145.94</v>
      </c>
      <c r="M333" s="195">
        <v>112.9</v>
      </c>
      <c r="N333" s="195">
        <v>19.28</v>
      </c>
      <c r="O333" s="210">
        <v>1.65</v>
      </c>
    </row>
    <row r="334" spans="1:15" ht="18.75">
      <c r="A334" s="13" t="s">
        <v>39</v>
      </c>
      <c r="B334" s="10" t="s">
        <v>40</v>
      </c>
      <c r="C334" s="18">
        <v>100</v>
      </c>
      <c r="D334" s="32">
        <v>0.4</v>
      </c>
      <c r="E334" s="32">
        <v>0.4</v>
      </c>
      <c r="F334" s="32">
        <v>9.8000000000000007</v>
      </c>
      <c r="G334" s="32">
        <v>47</v>
      </c>
      <c r="H334" s="32">
        <v>0.03</v>
      </c>
      <c r="I334" s="32">
        <v>10</v>
      </c>
      <c r="J334" s="32">
        <v>0</v>
      </c>
      <c r="K334" s="59">
        <v>0.2</v>
      </c>
      <c r="L334" s="32">
        <v>16</v>
      </c>
      <c r="M334" s="32">
        <v>11</v>
      </c>
      <c r="N334" s="32">
        <v>9</v>
      </c>
      <c r="O334" s="32">
        <v>2.2000000000000002</v>
      </c>
    </row>
    <row r="335" spans="1:15" ht="18.75">
      <c r="A335" s="69" t="s">
        <v>28</v>
      </c>
      <c r="B335" s="17" t="s">
        <v>29</v>
      </c>
      <c r="C335" s="18">
        <v>200</v>
      </c>
      <c r="D335" s="19">
        <v>0.1</v>
      </c>
      <c r="E335" s="19">
        <v>0</v>
      </c>
      <c r="F335" s="19">
        <v>15</v>
      </c>
      <c r="G335" s="19">
        <v>60</v>
      </c>
      <c r="H335" s="19">
        <v>0</v>
      </c>
      <c r="I335" s="19">
        <v>0</v>
      </c>
      <c r="J335" s="19">
        <v>0</v>
      </c>
      <c r="K335" s="80">
        <v>0</v>
      </c>
      <c r="L335" s="32">
        <v>11</v>
      </c>
      <c r="M335" s="32">
        <v>3</v>
      </c>
      <c r="N335" s="32">
        <v>1</v>
      </c>
      <c r="O335" s="32">
        <v>0.3</v>
      </c>
    </row>
    <row r="336" spans="1:15" ht="18.75">
      <c r="A336" s="270" t="s">
        <v>30</v>
      </c>
      <c r="B336" s="271"/>
      <c r="C336" s="154">
        <v>500</v>
      </c>
      <c r="D336" s="196">
        <f>SUM(D333:D335)</f>
        <v>19.21</v>
      </c>
      <c r="E336" s="155">
        <f>SUM(E333:E335)</f>
        <v>19.989999999999998</v>
      </c>
      <c r="F336" s="155">
        <f>SUM(F333:F335)</f>
        <v>83.4</v>
      </c>
      <c r="G336" s="155">
        <f>SUM(G333:G335)</f>
        <v>582.54</v>
      </c>
      <c r="H336" s="155">
        <f t="shared" ref="H336:O336" si="52">SUM(H333:H335)</f>
        <v>0.27</v>
      </c>
      <c r="I336" s="155">
        <f t="shared" si="52"/>
        <v>14.5</v>
      </c>
      <c r="J336" s="155">
        <f t="shared" si="52"/>
        <v>104.65</v>
      </c>
      <c r="K336" s="190">
        <f t="shared" si="52"/>
        <v>5.2</v>
      </c>
      <c r="L336" s="184">
        <f t="shared" si="52"/>
        <v>172.94</v>
      </c>
      <c r="M336" s="184">
        <f t="shared" si="52"/>
        <v>126.9</v>
      </c>
      <c r="N336" s="184">
        <f t="shared" si="52"/>
        <v>29.28</v>
      </c>
      <c r="O336" s="184">
        <f t="shared" si="52"/>
        <v>4.1500000000000004</v>
      </c>
    </row>
    <row r="337" spans="1:15" ht="15.75">
      <c r="A337" s="290" t="s">
        <v>31</v>
      </c>
      <c r="B337" s="291"/>
      <c r="C337" s="34"/>
      <c r="D337" s="21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60"/>
    </row>
    <row r="338" spans="1:15" ht="18.75">
      <c r="A338" s="13" t="s">
        <v>102</v>
      </c>
      <c r="B338" s="10" t="s">
        <v>103</v>
      </c>
      <c r="C338" s="18">
        <v>60</v>
      </c>
      <c r="D338" s="32">
        <v>2.94</v>
      </c>
      <c r="E338" s="32">
        <v>5.58</v>
      </c>
      <c r="F338" s="32">
        <v>4.4400000000000004</v>
      </c>
      <c r="G338" s="32">
        <v>104.83</v>
      </c>
      <c r="H338" s="32">
        <v>1.7999999999999999E-2</v>
      </c>
      <c r="I338" s="32">
        <v>6.06</v>
      </c>
      <c r="J338" s="32">
        <v>1.2E-2</v>
      </c>
      <c r="K338" s="32">
        <v>1.38</v>
      </c>
      <c r="L338" s="32">
        <v>99</v>
      </c>
      <c r="M338" s="32">
        <v>85.2</v>
      </c>
      <c r="N338" s="59">
        <v>14.4</v>
      </c>
      <c r="O338" s="32">
        <v>0.84</v>
      </c>
    </row>
    <row r="339" spans="1:15" ht="18.75">
      <c r="A339" s="9" t="s">
        <v>104</v>
      </c>
      <c r="B339" s="10" t="s">
        <v>105</v>
      </c>
      <c r="C339" s="18">
        <v>200</v>
      </c>
      <c r="D339" s="32">
        <v>1.89</v>
      </c>
      <c r="E339" s="32">
        <v>5.8</v>
      </c>
      <c r="F339" s="32">
        <v>14.95</v>
      </c>
      <c r="G339" s="32">
        <v>111.55</v>
      </c>
      <c r="H339" s="32">
        <v>0.08</v>
      </c>
      <c r="I339" s="32">
        <v>7.06</v>
      </c>
      <c r="J339" s="32">
        <v>115</v>
      </c>
      <c r="K339" s="59">
        <v>2.16</v>
      </c>
      <c r="L339" s="32">
        <v>14.26</v>
      </c>
      <c r="M339" s="32">
        <v>57.96</v>
      </c>
      <c r="N339" s="32">
        <v>12.55</v>
      </c>
      <c r="O339" s="32">
        <v>0.36</v>
      </c>
    </row>
    <row r="340" spans="1:15" ht="18.75">
      <c r="A340" s="70" t="s">
        <v>106</v>
      </c>
      <c r="B340" s="39" t="s">
        <v>107</v>
      </c>
      <c r="C340" s="40">
        <v>100</v>
      </c>
      <c r="D340" s="41">
        <v>13.9</v>
      </c>
      <c r="E340" s="41">
        <v>14.52</v>
      </c>
      <c r="F340" s="41">
        <v>15.8</v>
      </c>
      <c r="G340" s="41">
        <v>231.5</v>
      </c>
      <c r="H340" s="41">
        <v>0.18</v>
      </c>
      <c r="I340" s="41">
        <v>9</v>
      </c>
      <c r="J340" s="41">
        <v>0.45</v>
      </c>
      <c r="K340" s="205">
        <v>42</v>
      </c>
      <c r="L340" s="41">
        <v>185</v>
      </c>
      <c r="M340" s="41">
        <v>55</v>
      </c>
      <c r="N340" s="41">
        <v>0</v>
      </c>
      <c r="O340" s="41">
        <v>0</v>
      </c>
    </row>
    <row r="341" spans="1:15" ht="18.75">
      <c r="A341" s="9" t="s">
        <v>108</v>
      </c>
      <c r="B341" s="10" t="s">
        <v>109</v>
      </c>
      <c r="C341" s="18">
        <v>180</v>
      </c>
      <c r="D341" s="32">
        <v>6.79</v>
      </c>
      <c r="E341" s="32">
        <v>1.84</v>
      </c>
      <c r="F341" s="197">
        <v>33.94</v>
      </c>
      <c r="G341" s="32">
        <v>180.31</v>
      </c>
      <c r="H341" s="32">
        <v>7.0000000000000007E-2</v>
      </c>
      <c r="I341" s="32">
        <v>0.01</v>
      </c>
      <c r="J341" s="32">
        <v>180</v>
      </c>
      <c r="K341" s="59">
        <v>0.95</v>
      </c>
      <c r="L341" s="32">
        <v>6.85</v>
      </c>
      <c r="M341" s="32">
        <v>63.18</v>
      </c>
      <c r="N341" s="32">
        <v>9.73</v>
      </c>
      <c r="O341" s="32">
        <v>0.48</v>
      </c>
    </row>
    <row r="342" spans="1:15" ht="18.75">
      <c r="A342" s="31" t="s">
        <v>39</v>
      </c>
      <c r="B342" s="10" t="s">
        <v>58</v>
      </c>
      <c r="C342" s="18">
        <v>100</v>
      </c>
      <c r="D342" s="19">
        <v>0.9</v>
      </c>
      <c r="E342" s="19">
        <v>0.2</v>
      </c>
      <c r="F342" s="19">
        <v>8.1</v>
      </c>
      <c r="G342" s="19">
        <v>43</v>
      </c>
      <c r="H342" s="19">
        <v>0.04</v>
      </c>
      <c r="I342" s="19">
        <v>60</v>
      </c>
      <c r="J342" s="19">
        <v>0</v>
      </c>
      <c r="K342" s="80">
        <v>0.2</v>
      </c>
      <c r="L342" s="32">
        <v>34</v>
      </c>
      <c r="M342" s="32">
        <v>23</v>
      </c>
      <c r="N342" s="32">
        <v>13</v>
      </c>
      <c r="O342" s="32">
        <v>0.3</v>
      </c>
    </row>
    <row r="343" spans="1:15" ht="18.75">
      <c r="A343" s="31" t="s">
        <v>26</v>
      </c>
      <c r="B343" s="14" t="s">
        <v>27</v>
      </c>
      <c r="C343" s="15">
        <v>40</v>
      </c>
      <c r="D343" s="16">
        <v>3.04</v>
      </c>
      <c r="E343" s="16">
        <v>0.32</v>
      </c>
      <c r="F343" s="16">
        <v>19.68</v>
      </c>
      <c r="G343" s="16">
        <v>94</v>
      </c>
      <c r="H343" s="16">
        <v>4.3999999999999997E-2</v>
      </c>
      <c r="I343" s="16">
        <v>0</v>
      </c>
      <c r="J343" s="16">
        <v>0</v>
      </c>
      <c r="K343" s="16">
        <v>0.44</v>
      </c>
      <c r="L343" s="16">
        <v>8</v>
      </c>
      <c r="M343" s="16">
        <v>26</v>
      </c>
      <c r="N343" s="16">
        <v>5.6</v>
      </c>
      <c r="O343" s="16">
        <v>0.44</v>
      </c>
    </row>
    <row r="344" spans="1:15" ht="18.75">
      <c r="A344" s="42" t="s">
        <v>110</v>
      </c>
      <c r="B344" s="47" t="s">
        <v>111</v>
      </c>
      <c r="C344" s="18">
        <v>200</v>
      </c>
      <c r="D344" s="32">
        <v>0.1</v>
      </c>
      <c r="E344" s="32">
        <v>0</v>
      </c>
      <c r="F344" s="32">
        <v>21</v>
      </c>
      <c r="G344" s="32">
        <v>84.4</v>
      </c>
      <c r="H344" s="32">
        <v>0.02</v>
      </c>
      <c r="I344" s="32">
        <v>0.45</v>
      </c>
      <c r="J344" s="32">
        <v>0</v>
      </c>
      <c r="K344" s="59">
        <v>0</v>
      </c>
      <c r="L344" s="32">
        <v>26</v>
      </c>
      <c r="M344" s="32">
        <v>18</v>
      </c>
      <c r="N344" s="32">
        <v>6</v>
      </c>
      <c r="O344" s="32">
        <v>1.25</v>
      </c>
    </row>
    <row r="345" spans="1:15" ht="18.75">
      <c r="A345" s="259" t="s">
        <v>43</v>
      </c>
      <c r="B345" s="260"/>
      <c r="C345" s="147">
        <f t="shared" ref="C345:O345" si="53">SUM(C338:C344)</f>
        <v>880</v>
      </c>
      <c r="D345" s="145">
        <f t="shared" si="53"/>
        <v>29.56</v>
      </c>
      <c r="E345" s="145">
        <f t="shared" si="53"/>
        <v>28.26</v>
      </c>
      <c r="F345" s="145">
        <f t="shared" si="53"/>
        <v>117.91</v>
      </c>
      <c r="G345" s="145">
        <f t="shared" si="53"/>
        <v>849.59</v>
      </c>
      <c r="H345" s="145">
        <f t="shared" si="53"/>
        <v>0.45200000000000001</v>
      </c>
      <c r="I345" s="145">
        <f t="shared" si="53"/>
        <v>82.58</v>
      </c>
      <c r="J345" s="145">
        <f t="shared" si="53"/>
        <v>295.46199999999999</v>
      </c>
      <c r="K345" s="178">
        <f t="shared" si="53"/>
        <v>47.13</v>
      </c>
      <c r="L345" s="137">
        <f t="shared" si="53"/>
        <v>373.11</v>
      </c>
      <c r="M345" s="137">
        <f t="shared" si="53"/>
        <v>328.34</v>
      </c>
      <c r="N345" s="137">
        <f t="shared" si="53"/>
        <v>61.28</v>
      </c>
      <c r="O345" s="137">
        <f t="shared" si="53"/>
        <v>3.67</v>
      </c>
    </row>
    <row r="346" spans="1:15" ht="15.75">
      <c r="A346" s="290" t="s">
        <v>44</v>
      </c>
      <c r="B346" s="291"/>
      <c r="C346" s="20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57"/>
    </row>
    <row r="347" spans="1:15" ht="18.75">
      <c r="A347" s="99" t="s">
        <v>112</v>
      </c>
      <c r="B347" s="65" t="s">
        <v>113</v>
      </c>
      <c r="C347" s="11">
        <v>240</v>
      </c>
      <c r="D347" s="71">
        <v>6.96</v>
      </c>
      <c r="E347" s="71">
        <v>3.6</v>
      </c>
      <c r="F347" s="71">
        <v>27.36</v>
      </c>
      <c r="G347" s="71">
        <v>170.4</v>
      </c>
      <c r="H347" s="71">
        <v>7.1999999999999995E-2</v>
      </c>
      <c r="I347" s="71">
        <v>1.44</v>
      </c>
      <c r="J347" s="71">
        <v>2.4E-2</v>
      </c>
      <c r="K347" s="211">
        <v>0</v>
      </c>
      <c r="L347" s="12">
        <v>297.60000000000002</v>
      </c>
      <c r="M347" s="12">
        <v>228</v>
      </c>
      <c r="N347" s="12">
        <v>36</v>
      </c>
      <c r="O347" s="12">
        <v>0.24</v>
      </c>
    </row>
    <row r="348" spans="1:15" ht="18.75">
      <c r="A348" s="22" t="s">
        <v>114</v>
      </c>
      <c r="B348" s="49" t="s">
        <v>115</v>
      </c>
      <c r="C348" s="77">
        <v>60</v>
      </c>
      <c r="D348" s="198">
        <v>5.67</v>
      </c>
      <c r="E348" s="198">
        <v>6.62</v>
      </c>
      <c r="F348" s="198">
        <v>48</v>
      </c>
      <c r="G348" s="198">
        <v>229.68</v>
      </c>
      <c r="H348" s="199">
        <v>0.02</v>
      </c>
      <c r="I348" s="199">
        <v>2.1800000000000002</v>
      </c>
      <c r="J348" s="199">
        <v>0.04</v>
      </c>
      <c r="K348" s="212">
        <v>1.33</v>
      </c>
      <c r="L348" s="199">
        <v>20.86</v>
      </c>
      <c r="M348" s="199">
        <v>63.55</v>
      </c>
      <c r="N348" s="199">
        <v>19.920000000000002</v>
      </c>
      <c r="O348" s="199">
        <v>0.79</v>
      </c>
    </row>
    <row r="349" spans="1:15" ht="18.75">
      <c r="A349" s="292" t="s">
        <v>49</v>
      </c>
      <c r="B349" s="293"/>
      <c r="C349" s="120">
        <f>SUM(C347:C348)</f>
        <v>300</v>
      </c>
      <c r="D349" s="200">
        <f>SUM(D347:D348)</f>
        <v>12.63</v>
      </c>
      <c r="E349" s="200">
        <f t="shared" ref="E349:H349" si="54">SUM(E347:E348)</f>
        <v>10.220000000000001</v>
      </c>
      <c r="F349" s="200">
        <f t="shared" si="54"/>
        <v>75.36</v>
      </c>
      <c r="G349" s="200">
        <f t="shared" si="54"/>
        <v>400.08</v>
      </c>
      <c r="H349" s="200">
        <f t="shared" si="54"/>
        <v>9.1999999999999998E-2</v>
      </c>
      <c r="I349" s="200">
        <f t="shared" ref="I349:O349" si="55">SUM(I347:I348)</f>
        <v>3.62</v>
      </c>
      <c r="J349" s="200">
        <f t="shared" si="55"/>
        <v>6.4000000000000001E-2</v>
      </c>
      <c r="K349" s="200">
        <f t="shared" si="55"/>
        <v>1.33</v>
      </c>
      <c r="L349" s="200">
        <f t="shared" si="55"/>
        <v>318.45999999999998</v>
      </c>
      <c r="M349" s="200">
        <f t="shared" si="55"/>
        <v>291.55</v>
      </c>
      <c r="N349" s="200">
        <f t="shared" si="55"/>
        <v>55.92</v>
      </c>
      <c r="O349" s="200">
        <f t="shared" si="55"/>
        <v>1.03</v>
      </c>
    </row>
    <row r="350" spans="1:15" ht="20.25" customHeight="1">
      <c r="A350" s="294" t="s">
        <v>234</v>
      </c>
      <c r="B350" s="295"/>
      <c r="C350" s="296"/>
      <c r="D350" s="200">
        <v>61.4</v>
      </c>
      <c r="E350" s="200">
        <v>58.47</v>
      </c>
      <c r="F350" s="200">
        <v>276.43</v>
      </c>
      <c r="G350" s="200">
        <v>1832.21</v>
      </c>
      <c r="H350" s="200">
        <v>0.81</v>
      </c>
      <c r="I350" s="200">
        <v>100.7</v>
      </c>
      <c r="J350" s="200">
        <v>400.17</v>
      </c>
      <c r="K350" s="200">
        <v>53.66</v>
      </c>
      <c r="L350" s="200">
        <v>886.2</v>
      </c>
      <c r="M350" s="200">
        <v>784.54</v>
      </c>
      <c r="N350" s="200">
        <v>156.84</v>
      </c>
      <c r="O350" s="200">
        <v>9.2200000000000006</v>
      </c>
    </row>
    <row r="351" spans="1:15" ht="24" customHeight="1">
      <c r="A351" s="322" t="s">
        <v>235</v>
      </c>
      <c r="B351" s="323"/>
      <c r="C351" s="37"/>
      <c r="D351" s="200">
        <v>61.4</v>
      </c>
      <c r="E351" s="200">
        <v>58.47</v>
      </c>
      <c r="F351" s="200">
        <v>276.43</v>
      </c>
      <c r="G351" s="200">
        <v>1832.21</v>
      </c>
      <c r="H351" s="200">
        <v>0.81</v>
      </c>
      <c r="I351" s="200">
        <v>100.7</v>
      </c>
      <c r="J351" s="200">
        <v>400.17</v>
      </c>
      <c r="K351" s="200">
        <v>53.66</v>
      </c>
      <c r="L351" s="200">
        <v>886.2</v>
      </c>
      <c r="M351" s="200">
        <v>784.54</v>
      </c>
      <c r="N351" s="200">
        <v>156.84</v>
      </c>
      <c r="O351" s="200">
        <v>9.2200000000000006</v>
      </c>
    </row>
    <row r="352" spans="1:15" ht="17.25" customHeight="1">
      <c r="D352" s="128"/>
      <c r="E352" s="128"/>
      <c r="F352" s="128"/>
      <c r="G352" s="128"/>
      <c r="H352" s="128"/>
      <c r="I352" s="128"/>
      <c r="J352" s="128"/>
      <c r="K352" s="128"/>
      <c r="L352" s="128"/>
      <c r="M352" s="128"/>
      <c r="N352" s="128"/>
      <c r="O352" s="165"/>
    </row>
    <row r="353" spans="1:15" ht="15.75">
      <c r="A353" s="129"/>
      <c r="D353" s="128"/>
      <c r="E353" s="128"/>
      <c r="F353" s="128"/>
      <c r="G353" s="128"/>
      <c r="H353" s="128"/>
      <c r="I353" s="128"/>
      <c r="J353" s="128"/>
      <c r="K353" s="128"/>
      <c r="L353" s="128"/>
      <c r="M353" s="128"/>
      <c r="N353" s="128"/>
      <c r="O353" s="128"/>
    </row>
    <row r="354" spans="1:15" ht="42" customHeight="1">
      <c r="A354" s="201" t="s">
        <v>236</v>
      </c>
      <c r="D354" s="128"/>
      <c r="E354" s="128"/>
      <c r="F354" s="128"/>
      <c r="G354" s="128"/>
      <c r="H354" s="128"/>
      <c r="I354" s="128"/>
      <c r="J354" s="128"/>
      <c r="K354" s="128"/>
      <c r="L354" s="128"/>
      <c r="M354" s="128"/>
      <c r="N354" s="128"/>
      <c r="O354" s="165" t="s">
        <v>1</v>
      </c>
    </row>
    <row r="355" spans="1:15" ht="15.75" customHeight="1">
      <c r="A355" s="327" t="s">
        <v>2</v>
      </c>
      <c r="B355" s="331" t="s">
        <v>3</v>
      </c>
      <c r="C355" s="331" t="s">
        <v>4</v>
      </c>
      <c r="D355" s="254" t="s">
        <v>5</v>
      </c>
      <c r="E355" s="254"/>
      <c r="F355" s="254"/>
      <c r="G355" s="254" t="s">
        <v>6</v>
      </c>
      <c r="H355" s="254" t="s">
        <v>7</v>
      </c>
      <c r="I355" s="254"/>
      <c r="J355" s="254"/>
      <c r="K355" s="255"/>
      <c r="L355" s="256" t="s">
        <v>8</v>
      </c>
      <c r="M355" s="256"/>
      <c r="N355" s="256"/>
      <c r="O355" s="256"/>
    </row>
    <row r="356" spans="1:15" ht="28.5" customHeight="1">
      <c r="A356" s="328"/>
      <c r="B356" s="332"/>
      <c r="C356" s="332"/>
      <c r="D356" s="132" t="s">
        <v>10</v>
      </c>
      <c r="E356" s="132" t="s">
        <v>11</v>
      </c>
      <c r="F356" s="132" t="s">
        <v>12</v>
      </c>
      <c r="G356" s="337"/>
      <c r="H356" s="132" t="s">
        <v>13</v>
      </c>
      <c r="I356" s="132" t="s">
        <v>14</v>
      </c>
      <c r="J356" s="132" t="s">
        <v>15</v>
      </c>
      <c r="K356" s="168" t="s">
        <v>16</v>
      </c>
      <c r="L356" s="167" t="s">
        <v>17</v>
      </c>
      <c r="M356" s="167" t="s">
        <v>18</v>
      </c>
      <c r="N356" s="167" t="s">
        <v>19</v>
      </c>
      <c r="O356" s="167" t="s">
        <v>20</v>
      </c>
    </row>
    <row r="357" spans="1:15" ht="15.75" customHeight="1">
      <c r="A357" s="261" t="s">
        <v>21</v>
      </c>
      <c r="B357" s="262"/>
      <c r="C357" s="152"/>
      <c r="D357" s="153"/>
      <c r="E357" s="153"/>
      <c r="F357" s="153"/>
      <c r="G357" s="153"/>
      <c r="H357" s="153"/>
      <c r="I357" s="153"/>
      <c r="J357" s="153"/>
      <c r="K357" s="209"/>
      <c r="L357" s="181"/>
      <c r="M357" s="181"/>
      <c r="N357" s="181"/>
      <c r="O357" s="181"/>
    </row>
    <row r="358" spans="1:15" ht="18.75">
      <c r="A358" s="42" t="s">
        <v>119</v>
      </c>
      <c r="B358" s="67" t="s">
        <v>120</v>
      </c>
      <c r="C358" s="18">
        <v>60</v>
      </c>
      <c r="D358" s="32">
        <v>10.36</v>
      </c>
      <c r="E358" s="32">
        <v>7.28</v>
      </c>
      <c r="F358" s="32">
        <v>19.87</v>
      </c>
      <c r="G358" s="32">
        <v>150.69999999999999</v>
      </c>
      <c r="H358" s="32">
        <v>0.1</v>
      </c>
      <c r="I358" s="32">
        <v>0</v>
      </c>
      <c r="J358" s="32">
        <v>75</v>
      </c>
      <c r="K358" s="59">
        <v>0.28000000000000003</v>
      </c>
      <c r="L358" s="32">
        <v>128.22</v>
      </c>
      <c r="M358" s="32">
        <v>102.1</v>
      </c>
      <c r="N358" s="32">
        <v>9</v>
      </c>
      <c r="O358" s="32">
        <v>0.9</v>
      </c>
    </row>
    <row r="359" spans="1:15" ht="18.75">
      <c r="A359" s="64" t="s">
        <v>121</v>
      </c>
      <c r="B359" s="65" t="s">
        <v>122</v>
      </c>
      <c r="C359" s="11">
        <v>200</v>
      </c>
      <c r="D359" s="32">
        <v>9.64</v>
      </c>
      <c r="E359" s="32">
        <v>11.97</v>
      </c>
      <c r="F359" s="32">
        <v>41.74</v>
      </c>
      <c r="G359" s="32">
        <v>326.8</v>
      </c>
      <c r="H359" s="32">
        <v>0.2</v>
      </c>
      <c r="I359" s="32">
        <v>0</v>
      </c>
      <c r="J359" s="32">
        <v>183</v>
      </c>
      <c r="K359" s="59">
        <v>7.0000000000000007E-2</v>
      </c>
      <c r="L359" s="32">
        <v>39.450000000000003</v>
      </c>
      <c r="M359" s="32">
        <v>121.09</v>
      </c>
      <c r="N359" s="32">
        <v>30</v>
      </c>
      <c r="O359" s="32">
        <v>0.2</v>
      </c>
    </row>
    <row r="360" spans="1:15" ht="18.75">
      <c r="A360" s="31" t="s">
        <v>39</v>
      </c>
      <c r="B360" s="10" t="s">
        <v>69</v>
      </c>
      <c r="C360" s="18">
        <v>100</v>
      </c>
      <c r="D360" s="32">
        <v>0.8</v>
      </c>
      <c r="E360" s="32">
        <v>0.4</v>
      </c>
      <c r="F360" s="32">
        <v>8.1</v>
      </c>
      <c r="G360" s="32">
        <v>47</v>
      </c>
      <c r="H360" s="19">
        <v>0.02</v>
      </c>
      <c r="I360" s="19">
        <v>180</v>
      </c>
      <c r="J360" s="19">
        <v>0</v>
      </c>
      <c r="K360" s="80">
        <v>0.3</v>
      </c>
      <c r="L360" s="32">
        <v>40</v>
      </c>
      <c r="M360" s="32">
        <v>34</v>
      </c>
      <c r="N360" s="32">
        <v>25</v>
      </c>
      <c r="O360" s="32">
        <v>0.8</v>
      </c>
    </row>
    <row r="361" spans="1:15" ht="18.75">
      <c r="A361" s="13" t="s">
        <v>123</v>
      </c>
      <c r="B361" s="10" t="s">
        <v>124</v>
      </c>
      <c r="C361" s="18">
        <v>200</v>
      </c>
      <c r="D361" s="32">
        <v>0.1</v>
      </c>
      <c r="E361" s="32">
        <v>0</v>
      </c>
      <c r="F361" s="32">
        <v>15.2</v>
      </c>
      <c r="G361" s="32">
        <v>61</v>
      </c>
      <c r="H361" s="32">
        <v>0</v>
      </c>
      <c r="I361" s="32">
        <v>2.8</v>
      </c>
      <c r="J361" s="32">
        <v>0</v>
      </c>
      <c r="K361" s="59">
        <v>0</v>
      </c>
      <c r="L361" s="32">
        <v>14.2</v>
      </c>
      <c r="M361" s="32">
        <v>4</v>
      </c>
      <c r="N361" s="32">
        <v>2</v>
      </c>
      <c r="O361" s="32">
        <v>0.4</v>
      </c>
    </row>
    <row r="362" spans="1:15" ht="18.75">
      <c r="A362" s="299" t="s">
        <v>30</v>
      </c>
      <c r="B362" s="300"/>
      <c r="C362" s="147">
        <f>SUM(C358:C361)</f>
        <v>560</v>
      </c>
      <c r="D362" s="145">
        <f>SUM(D358:D361)</f>
        <v>20.9</v>
      </c>
      <c r="E362" s="145">
        <f t="shared" ref="E362:O362" si="56">SUM(E358:E361)</f>
        <v>19.649999999999999</v>
      </c>
      <c r="F362" s="145">
        <f t="shared" si="56"/>
        <v>84.91</v>
      </c>
      <c r="G362" s="145">
        <f t="shared" si="56"/>
        <v>585.5</v>
      </c>
      <c r="H362" s="145">
        <f t="shared" si="56"/>
        <v>0.32</v>
      </c>
      <c r="I362" s="145">
        <f t="shared" si="56"/>
        <v>182.8</v>
      </c>
      <c r="J362" s="145">
        <f t="shared" si="56"/>
        <v>258</v>
      </c>
      <c r="K362" s="178">
        <f t="shared" si="56"/>
        <v>0.65</v>
      </c>
      <c r="L362" s="137">
        <f t="shared" si="56"/>
        <v>221.87</v>
      </c>
      <c r="M362" s="137">
        <f t="shared" si="56"/>
        <v>261.19</v>
      </c>
      <c r="N362" s="137">
        <f t="shared" si="56"/>
        <v>66</v>
      </c>
      <c r="O362" s="137">
        <f t="shared" si="56"/>
        <v>2.2999999999999998</v>
      </c>
    </row>
    <row r="363" spans="1:15" ht="15.75">
      <c r="A363" s="290" t="s">
        <v>31</v>
      </c>
      <c r="B363" s="291"/>
      <c r="C363" s="20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57"/>
    </row>
    <row r="364" spans="1:15" ht="18.75">
      <c r="A364" s="72" t="s">
        <v>125</v>
      </c>
      <c r="B364" s="73" t="s">
        <v>126</v>
      </c>
      <c r="C364" s="74">
        <v>70</v>
      </c>
      <c r="D364" s="75">
        <v>0.69</v>
      </c>
      <c r="E364" s="75">
        <v>5.34</v>
      </c>
      <c r="F364" s="75">
        <v>2.59</v>
      </c>
      <c r="G364" s="75">
        <v>52.5</v>
      </c>
      <c r="H364" s="75">
        <v>0.04</v>
      </c>
      <c r="I364" s="75">
        <v>15.47</v>
      </c>
      <c r="J364" s="75">
        <v>0</v>
      </c>
      <c r="K364" s="75">
        <v>2.31</v>
      </c>
      <c r="L364" s="75">
        <v>10.5</v>
      </c>
      <c r="M364" s="75">
        <v>18.2</v>
      </c>
      <c r="N364" s="75">
        <v>14</v>
      </c>
      <c r="O364" s="82">
        <v>0.63</v>
      </c>
    </row>
    <row r="365" spans="1:15" ht="18.75">
      <c r="A365" s="9" t="s">
        <v>127</v>
      </c>
      <c r="B365" s="10" t="s">
        <v>128</v>
      </c>
      <c r="C365" s="18">
        <v>200</v>
      </c>
      <c r="D365" s="76">
        <v>2.6</v>
      </c>
      <c r="E365" s="76">
        <v>3.5</v>
      </c>
      <c r="F365" s="76">
        <v>15.6</v>
      </c>
      <c r="G365" s="76">
        <v>104.3</v>
      </c>
      <c r="H365" s="76">
        <v>0.1</v>
      </c>
      <c r="I365" s="76">
        <v>21</v>
      </c>
      <c r="J365" s="76">
        <v>10</v>
      </c>
      <c r="K365" s="76">
        <v>18</v>
      </c>
      <c r="L365" s="76">
        <v>125</v>
      </c>
      <c r="M365" s="76">
        <v>91</v>
      </c>
      <c r="N365" s="76">
        <v>5</v>
      </c>
      <c r="O365" s="83">
        <v>0.2</v>
      </c>
    </row>
    <row r="366" spans="1:15" ht="18.75">
      <c r="A366" s="66" t="s">
        <v>129</v>
      </c>
      <c r="B366" s="39" t="s">
        <v>130</v>
      </c>
      <c r="C366" s="40">
        <v>200</v>
      </c>
      <c r="D366" s="41">
        <v>21.02</v>
      </c>
      <c r="E366" s="41">
        <v>20.239999999999998</v>
      </c>
      <c r="F366" s="41">
        <v>63.07</v>
      </c>
      <c r="G366" s="41">
        <v>440.48</v>
      </c>
      <c r="H366" s="41">
        <v>0.3</v>
      </c>
      <c r="I366" s="41">
        <v>5.32</v>
      </c>
      <c r="J366" s="41">
        <v>0</v>
      </c>
      <c r="K366" s="41">
        <v>0</v>
      </c>
      <c r="L366" s="41">
        <v>260.48</v>
      </c>
      <c r="M366" s="41">
        <v>30.6</v>
      </c>
      <c r="N366" s="41">
        <v>4.66</v>
      </c>
      <c r="O366" s="41">
        <v>8.1000000000000003E-2</v>
      </c>
    </row>
    <row r="367" spans="1:15" ht="18.75">
      <c r="A367" s="13" t="s">
        <v>38</v>
      </c>
      <c r="B367" s="14" t="s">
        <v>131</v>
      </c>
      <c r="C367" s="15">
        <v>35</v>
      </c>
      <c r="D367" s="16">
        <v>2.31</v>
      </c>
      <c r="E367" s="32">
        <v>0.42</v>
      </c>
      <c r="F367" s="16">
        <v>11.69</v>
      </c>
      <c r="G367" s="16">
        <v>60.9</v>
      </c>
      <c r="H367" s="16">
        <v>6.3E-2</v>
      </c>
      <c r="I367" s="16">
        <v>0</v>
      </c>
      <c r="J367" s="16">
        <v>0</v>
      </c>
      <c r="K367" s="16">
        <v>0.49</v>
      </c>
      <c r="L367" s="16">
        <v>12.25</v>
      </c>
      <c r="M367" s="16">
        <v>55.3</v>
      </c>
      <c r="N367" s="16">
        <v>16.45</v>
      </c>
      <c r="O367" s="16">
        <v>1.365</v>
      </c>
    </row>
    <row r="368" spans="1:15" ht="18.75">
      <c r="A368" s="31" t="s">
        <v>39</v>
      </c>
      <c r="B368" s="10" t="s">
        <v>80</v>
      </c>
      <c r="C368" s="18">
        <v>100</v>
      </c>
      <c r="D368" s="32">
        <v>0.4</v>
      </c>
      <c r="E368" s="32">
        <v>0.3</v>
      </c>
      <c r="F368" s="32">
        <v>10.3</v>
      </c>
      <c r="G368" s="32">
        <v>47</v>
      </c>
      <c r="H368" s="32">
        <v>0.02</v>
      </c>
      <c r="I368" s="32">
        <v>5</v>
      </c>
      <c r="J368" s="32">
        <v>0</v>
      </c>
      <c r="K368" s="32">
        <v>0.4</v>
      </c>
      <c r="L368" s="32">
        <v>19</v>
      </c>
      <c r="M368" s="32">
        <v>12</v>
      </c>
      <c r="N368" s="32">
        <v>16</v>
      </c>
      <c r="O368" s="62">
        <v>2.2999999999999998</v>
      </c>
    </row>
    <row r="369" spans="1:15" ht="18.75">
      <c r="A369" s="31" t="s">
        <v>132</v>
      </c>
      <c r="B369" s="10" t="s">
        <v>133</v>
      </c>
      <c r="C369" s="18">
        <v>200</v>
      </c>
      <c r="D369" s="32">
        <v>1.4</v>
      </c>
      <c r="E369" s="32">
        <v>0</v>
      </c>
      <c r="F369" s="32">
        <v>17.8</v>
      </c>
      <c r="G369" s="32">
        <v>136.80000000000001</v>
      </c>
      <c r="H369" s="32">
        <v>0.09</v>
      </c>
      <c r="I369" s="32">
        <v>7.0000000000000007E-2</v>
      </c>
      <c r="J369" s="32">
        <v>2E-3</v>
      </c>
      <c r="K369" s="32">
        <v>0.98</v>
      </c>
      <c r="L369" s="32">
        <v>119.8</v>
      </c>
      <c r="M369" s="32">
        <v>153.30000000000001</v>
      </c>
      <c r="N369" s="32">
        <v>0.28000000000000003</v>
      </c>
      <c r="O369" s="84">
        <v>0.31</v>
      </c>
    </row>
    <row r="370" spans="1:15" ht="18.75">
      <c r="A370" s="301" t="s">
        <v>43</v>
      </c>
      <c r="B370" s="302"/>
      <c r="C370" s="120">
        <f t="shared" ref="C370:O370" si="57">SUM(C364:C369)</f>
        <v>805</v>
      </c>
      <c r="D370" s="196">
        <f t="shared" si="57"/>
        <v>28.42</v>
      </c>
      <c r="E370" s="202">
        <f t="shared" si="57"/>
        <v>29.8</v>
      </c>
      <c r="F370" s="196">
        <f t="shared" si="57"/>
        <v>121.05</v>
      </c>
      <c r="G370" s="196">
        <f t="shared" si="57"/>
        <v>841.98</v>
      </c>
      <c r="H370" s="196">
        <f t="shared" si="57"/>
        <v>0.61299999999999999</v>
      </c>
      <c r="I370" s="196">
        <f t="shared" si="57"/>
        <v>46.86</v>
      </c>
      <c r="J370" s="196">
        <f t="shared" si="57"/>
        <v>10.002000000000001</v>
      </c>
      <c r="K370" s="196">
        <f t="shared" si="57"/>
        <v>22.18</v>
      </c>
      <c r="L370" s="196">
        <f t="shared" si="57"/>
        <v>547.03</v>
      </c>
      <c r="M370" s="196">
        <f t="shared" si="57"/>
        <v>360.4</v>
      </c>
      <c r="N370" s="196">
        <f t="shared" si="57"/>
        <v>56.39</v>
      </c>
      <c r="O370" s="196">
        <f t="shared" si="57"/>
        <v>4.8860000000000001</v>
      </c>
    </row>
    <row r="371" spans="1:15" ht="15.75">
      <c r="A371" s="290" t="s">
        <v>44</v>
      </c>
      <c r="B371" s="291"/>
      <c r="C371" s="20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57"/>
    </row>
    <row r="372" spans="1:15" ht="18.75">
      <c r="A372" s="69" t="s">
        <v>45</v>
      </c>
      <c r="B372" s="67" t="s">
        <v>134</v>
      </c>
      <c r="C372" s="18">
        <v>250</v>
      </c>
      <c r="D372" s="19">
        <v>7.25</v>
      </c>
      <c r="E372" s="19">
        <v>6.25</v>
      </c>
      <c r="F372" s="19">
        <v>10</v>
      </c>
      <c r="G372" s="19">
        <v>125</v>
      </c>
      <c r="H372" s="19">
        <v>0.1</v>
      </c>
      <c r="I372" s="19">
        <v>14.25</v>
      </c>
      <c r="J372" s="19">
        <v>0.05</v>
      </c>
      <c r="K372" s="80">
        <v>0</v>
      </c>
      <c r="L372" s="32">
        <v>300</v>
      </c>
      <c r="M372" s="32">
        <v>225</v>
      </c>
      <c r="N372" s="32">
        <v>35</v>
      </c>
      <c r="O372" s="32">
        <v>0.25</v>
      </c>
    </row>
    <row r="373" spans="1:15" ht="18.75">
      <c r="A373" s="203" t="s">
        <v>135</v>
      </c>
      <c r="B373" s="121" t="s">
        <v>136</v>
      </c>
      <c r="C373" s="77">
        <v>50</v>
      </c>
      <c r="D373" s="12">
        <v>7.45</v>
      </c>
      <c r="E373" s="12">
        <v>8.1999999999999993</v>
      </c>
      <c r="F373" s="12">
        <v>28.8</v>
      </c>
      <c r="G373" s="12">
        <v>218</v>
      </c>
      <c r="H373" s="12">
        <v>7.0000000000000007E-2</v>
      </c>
      <c r="I373" s="12">
        <v>2.37</v>
      </c>
      <c r="J373" s="12">
        <v>0.06</v>
      </c>
      <c r="K373" s="207">
        <v>1.22</v>
      </c>
      <c r="L373" s="12">
        <v>22.61</v>
      </c>
      <c r="M373" s="12">
        <v>68.86</v>
      </c>
      <c r="N373" s="12">
        <v>21.58</v>
      </c>
      <c r="O373" s="12">
        <v>0.86</v>
      </c>
    </row>
    <row r="374" spans="1:15" ht="18.75">
      <c r="A374" s="292" t="s">
        <v>49</v>
      </c>
      <c r="B374" s="293"/>
      <c r="C374" s="120">
        <f>SUM(C372:C373)</f>
        <v>300</v>
      </c>
      <c r="D374" s="200">
        <f>SUM(D372:D373)</f>
        <v>14.7</v>
      </c>
      <c r="E374" s="200">
        <f t="shared" ref="E374:O374" si="58">SUM(E372:E373)</f>
        <v>14.45</v>
      </c>
      <c r="F374" s="200">
        <f t="shared" si="58"/>
        <v>38.799999999999997</v>
      </c>
      <c r="G374" s="200">
        <f t="shared" si="58"/>
        <v>343</v>
      </c>
      <c r="H374" s="200">
        <f t="shared" si="58"/>
        <v>0.17</v>
      </c>
      <c r="I374" s="200">
        <f t="shared" si="58"/>
        <v>16.62</v>
      </c>
      <c r="J374" s="200">
        <f t="shared" si="58"/>
        <v>0.11</v>
      </c>
      <c r="K374" s="200">
        <f t="shared" si="58"/>
        <v>1.22</v>
      </c>
      <c r="L374" s="200">
        <f t="shared" si="58"/>
        <v>322.61</v>
      </c>
      <c r="M374" s="200">
        <f t="shared" si="58"/>
        <v>293.86</v>
      </c>
      <c r="N374" s="200">
        <f t="shared" si="58"/>
        <v>56.58</v>
      </c>
      <c r="O374" s="200">
        <f t="shared" si="58"/>
        <v>1.1100000000000001</v>
      </c>
    </row>
    <row r="375" spans="1:15" ht="19.5" customHeight="1">
      <c r="A375" s="303" t="s">
        <v>237</v>
      </c>
      <c r="B375" s="304"/>
      <c r="C375" s="305"/>
      <c r="D375" s="204">
        <f t="shared" ref="D375:O376" si="59">D362+D370+D374</f>
        <v>64.02</v>
      </c>
      <c r="E375" s="204">
        <f t="shared" si="59"/>
        <v>63.9</v>
      </c>
      <c r="F375" s="204">
        <f t="shared" si="59"/>
        <v>244.76</v>
      </c>
      <c r="G375" s="204">
        <f t="shared" si="59"/>
        <v>1770.48</v>
      </c>
      <c r="H375" s="204">
        <f t="shared" si="59"/>
        <v>1.103</v>
      </c>
      <c r="I375" s="204">
        <f t="shared" si="59"/>
        <v>246.28</v>
      </c>
      <c r="J375" s="204">
        <f t="shared" si="59"/>
        <v>268.11200000000002</v>
      </c>
      <c r="K375" s="204">
        <f t="shared" si="59"/>
        <v>24.05</v>
      </c>
      <c r="L375" s="204">
        <f t="shared" si="59"/>
        <v>1091.51</v>
      </c>
      <c r="M375" s="204">
        <f t="shared" si="59"/>
        <v>915.45</v>
      </c>
      <c r="N375" s="204">
        <f t="shared" si="59"/>
        <v>178.97</v>
      </c>
      <c r="O375" s="204">
        <f t="shared" si="59"/>
        <v>8.2959999999999994</v>
      </c>
    </row>
    <row r="376" spans="1:15" ht="20.25" customHeight="1">
      <c r="A376" s="306" t="s">
        <v>238</v>
      </c>
      <c r="B376" s="307"/>
      <c r="C376" s="51"/>
      <c r="D376" s="226">
        <f t="shared" si="59"/>
        <v>64.02</v>
      </c>
      <c r="E376" s="226">
        <f t="shared" si="59"/>
        <v>63.9</v>
      </c>
      <c r="F376" s="226">
        <f t="shared" si="59"/>
        <v>244.76</v>
      </c>
      <c r="G376" s="226">
        <f t="shared" si="59"/>
        <v>1770.48</v>
      </c>
      <c r="H376" s="226">
        <f t="shared" si="59"/>
        <v>1.103</v>
      </c>
      <c r="I376" s="226">
        <f t="shared" si="59"/>
        <v>246.28</v>
      </c>
      <c r="J376" s="226">
        <f t="shared" si="59"/>
        <v>268.11200000000002</v>
      </c>
      <c r="K376" s="226">
        <f t="shared" si="59"/>
        <v>24.05</v>
      </c>
      <c r="L376" s="226">
        <f t="shared" si="59"/>
        <v>1091.51</v>
      </c>
      <c r="M376" s="226">
        <f t="shared" si="59"/>
        <v>915.45</v>
      </c>
      <c r="N376" s="226">
        <f t="shared" si="59"/>
        <v>178.97</v>
      </c>
      <c r="O376" s="226">
        <f t="shared" si="59"/>
        <v>8.2959999999999994</v>
      </c>
    </row>
    <row r="377" spans="1:15" ht="19.5" customHeight="1">
      <c r="D377" s="128"/>
      <c r="E377" s="128"/>
      <c r="F377" s="128"/>
      <c r="G377" s="128"/>
      <c r="H377" s="128"/>
      <c r="I377" s="128"/>
      <c r="J377" s="128"/>
      <c r="K377" s="128"/>
      <c r="L377" s="128"/>
      <c r="M377" s="128"/>
      <c r="N377" s="128"/>
      <c r="O377" s="165"/>
    </row>
    <row r="378" spans="1:15" ht="15.75">
      <c r="A378" s="129"/>
      <c r="D378" s="128"/>
      <c r="E378" s="128"/>
      <c r="F378" s="128"/>
      <c r="G378" s="128"/>
      <c r="H378" s="128"/>
      <c r="I378" s="128"/>
      <c r="J378" s="128"/>
      <c r="K378" s="128"/>
      <c r="L378" s="128"/>
      <c r="M378" s="128"/>
      <c r="N378" s="128"/>
      <c r="O378" s="128"/>
    </row>
    <row r="379" spans="1:15" ht="48.75" customHeight="1">
      <c r="A379" s="201" t="s">
        <v>239</v>
      </c>
      <c r="D379" s="128"/>
      <c r="E379" s="128"/>
      <c r="F379" s="128"/>
      <c r="G379" s="128"/>
      <c r="H379" s="128"/>
      <c r="I379" s="128"/>
      <c r="J379" s="128"/>
      <c r="K379" s="128"/>
      <c r="L379" s="128"/>
      <c r="M379" s="128"/>
      <c r="N379" s="128"/>
      <c r="O379" s="166" t="s">
        <v>1</v>
      </c>
    </row>
    <row r="380" spans="1:15" ht="15.75" customHeight="1">
      <c r="A380" s="327" t="s">
        <v>2</v>
      </c>
      <c r="B380" s="331" t="s">
        <v>3</v>
      </c>
      <c r="C380" s="331" t="s">
        <v>4</v>
      </c>
      <c r="D380" s="254" t="s">
        <v>5</v>
      </c>
      <c r="E380" s="254"/>
      <c r="F380" s="254"/>
      <c r="G380" s="256" t="s">
        <v>6</v>
      </c>
      <c r="H380" s="254" t="s">
        <v>7</v>
      </c>
      <c r="I380" s="254"/>
      <c r="J380" s="254"/>
      <c r="K380" s="255"/>
      <c r="L380" s="256" t="s">
        <v>8</v>
      </c>
      <c r="M380" s="256"/>
      <c r="N380" s="256"/>
      <c r="O380" s="256"/>
    </row>
    <row r="381" spans="1:15" ht="27" customHeight="1">
      <c r="A381" s="328"/>
      <c r="B381" s="332"/>
      <c r="C381" s="332"/>
      <c r="D381" s="132" t="s">
        <v>10</v>
      </c>
      <c r="E381" s="132" t="s">
        <v>11</v>
      </c>
      <c r="F381" s="132" t="s">
        <v>12</v>
      </c>
      <c r="G381" s="256"/>
      <c r="H381" s="132" t="s">
        <v>13</v>
      </c>
      <c r="I381" s="132" t="s">
        <v>14</v>
      </c>
      <c r="J381" s="132" t="s">
        <v>15</v>
      </c>
      <c r="K381" s="168" t="s">
        <v>16</v>
      </c>
      <c r="L381" s="167" t="s">
        <v>17</v>
      </c>
      <c r="M381" s="167" t="s">
        <v>18</v>
      </c>
      <c r="N381" s="167" t="s">
        <v>19</v>
      </c>
      <c r="O381" s="167" t="s">
        <v>20</v>
      </c>
    </row>
    <row r="382" spans="1:15" ht="18.75" customHeight="1">
      <c r="A382" s="261" t="s">
        <v>21</v>
      </c>
      <c r="B382" s="262"/>
      <c r="C382" s="152"/>
      <c r="D382" s="153"/>
      <c r="E382" s="153"/>
      <c r="F382" s="153"/>
      <c r="G382" s="153"/>
      <c r="H382" s="153"/>
      <c r="I382" s="153"/>
      <c r="J382" s="153"/>
      <c r="K382" s="209"/>
      <c r="L382" s="181"/>
      <c r="M382" s="181"/>
      <c r="N382" s="181"/>
      <c r="O382" s="181"/>
    </row>
    <row r="383" spans="1:15" ht="18.75">
      <c r="A383" s="64" t="s">
        <v>56</v>
      </c>
      <c r="B383" s="65" t="s">
        <v>140</v>
      </c>
      <c r="C383" s="11">
        <v>60</v>
      </c>
      <c r="D383" s="12">
        <v>2.74</v>
      </c>
      <c r="E383" s="12">
        <v>13.84</v>
      </c>
      <c r="F383" s="12">
        <v>18</v>
      </c>
      <c r="G383" s="12">
        <v>207.52</v>
      </c>
      <c r="H383" s="12">
        <v>0.05</v>
      </c>
      <c r="I383" s="12">
        <v>0</v>
      </c>
      <c r="J383" s="12">
        <v>60</v>
      </c>
      <c r="K383" s="207">
        <v>0.3</v>
      </c>
      <c r="L383" s="12">
        <v>49.2</v>
      </c>
      <c r="M383" s="12">
        <v>13</v>
      </c>
      <c r="N383" s="12">
        <v>6.05</v>
      </c>
      <c r="O383" s="12">
        <v>1.28</v>
      </c>
    </row>
    <row r="384" spans="1:15" ht="18.75">
      <c r="A384" s="214" t="s">
        <v>141</v>
      </c>
      <c r="B384" s="113" t="s">
        <v>142</v>
      </c>
      <c r="C384" s="18">
        <v>200</v>
      </c>
      <c r="D384" s="32">
        <v>12.39</v>
      </c>
      <c r="E384" s="32">
        <v>4.3899999999999997</v>
      </c>
      <c r="F384" s="32">
        <v>37.299999999999997</v>
      </c>
      <c r="G384" s="32">
        <v>231.82</v>
      </c>
      <c r="H384" s="32">
        <v>0.2</v>
      </c>
      <c r="I384" s="32">
        <v>0</v>
      </c>
      <c r="J384" s="32">
        <v>191.74</v>
      </c>
      <c r="K384" s="59">
        <v>12</v>
      </c>
      <c r="L384" s="32">
        <v>95</v>
      </c>
      <c r="M384" s="32">
        <v>95</v>
      </c>
      <c r="N384" s="32">
        <v>21</v>
      </c>
      <c r="O384" s="32">
        <v>3.6</v>
      </c>
    </row>
    <row r="385" spans="1:15" ht="18.75">
      <c r="A385" s="31" t="s">
        <v>39</v>
      </c>
      <c r="B385" s="10" t="s">
        <v>143</v>
      </c>
      <c r="C385" s="18">
        <v>100</v>
      </c>
      <c r="D385" s="19">
        <v>0.8</v>
      </c>
      <c r="E385" s="19">
        <v>0.2</v>
      </c>
      <c r="F385" s="19">
        <v>7.5</v>
      </c>
      <c r="G385" s="19">
        <v>38</v>
      </c>
      <c r="H385" s="19">
        <v>0.06</v>
      </c>
      <c r="I385" s="19">
        <v>38</v>
      </c>
      <c r="J385" s="19">
        <v>0</v>
      </c>
      <c r="K385" s="80">
        <v>0.2</v>
      </c>
      <c r="L385" s="32">
        <v>35</v>
      </c>
      <c r="M385" s="32">
        <v>11</v>
      </c>
      <c r="N385" s="32">
        <v>17</v>
      </c>
      <c r="O385" s="32">
        <v>0.1</v>
      </c>
    </row>
    <row r="386" spans="1:15" ht="18.75">
      <c r="A386" s="50" t="s">
        <v>144</v>
      </c>
      <c r="B386" s="10" t="s">
        <v>145</v>
      </c>
      <c r="C386" s="18">
        <v>200</v>
      </c>
      <c r="D386" s="32">
        <v>3.6</v>
      </c>
      <c r="E386" s="32">
        <v>3.3</v>
      </c>
      <c r="F386" s="32">
        <v>25</v>
      </c>
      <c r="G386" s="32">
        <v>144</v>
      </c>
      <c r="H386" s="32">
        <v>0.04</v>
      </c>
      <c r="I386" s="32">
        <v>1.3</v>
      </c>
      <c r="J386" s="32">
        <v>0.02</v>
      </c>
      <c r="K386" s="59">
        <v>0</v>
      </c>
      <c r="L386" s="32">
        <v>124</v>
      </c>
      <c r="M386" s="32">
        <v>110</v>
      </c>
      <c r="N386" s="32">
        <v>27</v>
      </c>
      <c r="O386" s="32">
        <v>0.8</v>
      </c>
    </row>
    <row r="387" spans="1:15" ht="18.75">
      <c r="A387" s="308" t="s">
        <v>30</v>
      </c>
      <c r="B387" s="309"/>
      <c r="C387" s="215">
        <f t="shared" ref="C387:O387" si="60">SUM(C383:C386)</f>
        <v>560</v>
      </c>
      <c r="D387" s="216">
        <f t="shared" si="60"/>
        <v>19.53</v>
      </c>
      <c r="E387" s="216">
        <f t="shared" si="60"/>
        <v>21.73</v>
      </c>
      <c r="F387" s="216">
        <f t="shared" si="60"/>
        <v>87.8</v>
      </c>
      <c r="G387" s="216">
        <f t="shared" si="60"/>
        <v>621.34</v>
      </c>
      <c r="H387" s="216">
        <f t="shared" si="60"/>
        <v>0.35</v>
      </c>
      <c r="I387" s="216">
        <f t="shared" si="60"/>
        <v>39.299999999999997</v>
      </c>
      <c r="J387" s="216">
        <f t="shared" si="60"/>
        <v>251.76</v>
      </c>
      <c r="K387" s="225">
        <f t="shared" si="60"/>
        <v>12.5</v>
      </c>
      <c r="L387" s="226">
        <f t="shared" si="60"/>
        <v>303.2</v>
      </c>
      <c r="M387" s="226">
        <f t="shared" si="60"/>
        <v>229</v>
      </c>
      <c r="N387" s="226">
        <f t="shared" si="60"/>
        <v>71.05</v>
      </c>
      <c r="O387" s="226">
        <f t="shared" si="60"/>
        <v>5.78</v>
      </c>
    </row>
    <row r="388" spans="1:15" ht="15.75">
      <c r="A388" s="290" t="s">
        <v>31</v>
      </c>
      <c r="B388" s="291"/>
      <c r="C388" s="20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57"/>
    </row>
    <row r="389" spans="1:15" ht="18.75">
      <c r="A389" s="72" t="s">
        <v>146</v>
      </c>
      <c r="B389" s="73" t="s">
        <v>147</v>
      </c>
      <c r="C389" s="88">
        <v>60</v>
      </c>
      <c r="D389" s="76">
        <v>0.88</v>
      </c>
      <c r="E389" s="76">
        <v>5.86</v>
      </c>
      <c r="F389" s="76">
        <v>1.62</v>
      </c>
      <c r="G389" s="76">
        <v>65.400000000000006</v>
      </c>
      <c r="H389" s="76">
        <v>1.2E-2</v>
      </c>
      <c r="I389" s="76">
        <v>6.66</v>
      </c>
      <c r="J389" s="76">
        <v>0</v>
      </c>
      <c r="K389" s="76">
        <v>1.68</v>
      </c>
      <c r="L389" s="76">
        <v>18.600000000000001</v>
      </c>
      <c r="M389" s="76">
        <v>23.4</v>
      </c>
      <c r="N389" s="76">
        <v>7.62</v>
      </c>
      <c r="O389" s="83">
        <v>0.3</v>
      </c>
    </row>
    <row r="390" spans="1:15" ht="18.75">
      <c r="A390" s="42" t="s">
        <v>63</v>
      </c>
      <c r="B390" s="10" t="s">
        <v>64</v>
      </c>
      <c r="C390" s="18">
        <v>200</v>
      </c>
      <c r="D390" s="32">
        <v>2.08</v>
      </c>
      <c r="E390" s="32">
        <v>5.83</v>
      </c>
      <c r="F390" s="32">
        <v>18.02</v>
      </c>
      <c r="G390" s="32">
        <v>134.5</v>
      </c>
      <c r="H390" s="32">
        <v>7.0000000000000007E-2</v>
      </c>
      <c r="I390" s="32">
        <v>9.17</v>
      </c>
      <c r="J390" s="32">
        <v>92.39</v>
      </c>
      <c r="K390" s="32">
        <v>0.25</v>
      </c>
      <c r="L390" s="32">
        <v>97.64</v>
      </c>
      <c r="M390" s="32">
        <v>92.81</v>
      </c>
      <c r="N390" s="32">
        <v>20</v>
      </c>
      <c r="O390" s="58">
        <v>0.1</v>
      </c>
    </row>
    <row r="391" spans="1:15" ht="18.75">
      <c r="A391" s="89" t="s">
        <v>148</v>
      </c>
      <c r="B391" s="90" t="s">
        <v>149</v>
      </c>
      <c r="C391" s="91">
        <v>120</v>
      </c>
      <c r="D391" s="92">
        <v>16.64</v>
      </c>
      <c r="E391" s="92">
        <v>7.84</v>
      </c>
      <c r="F391" s="92">
        <v>8.2200000000000006</v>
      </c>
      <c r="G391" s="92">
        <v>176.43</v>
      </c>
      <c r="H391" s="92">
        <v>0.05</v>
      </c>
      <c r="I391" s="92">
        <v>11.9</v>
      </c>
      <c r="J391" s="92">
        <v>350</v>
      </c>
      <c r="K391" s="92">
        <v>2.41</v>
      </c>
      <c r="L391" s="92">
        <v>202.66</v>
      </c>
      <c r="M391" s="92">
        <v>326.58</v>
      </c>
      <c r="N391" s="92">
        <v>31.2</v>
      </c>
      <c r="O391" s="92">
        <v>0</v>
      </c>
    </row>
    <row r="392" spans="1:15" ht="18.75">
      <c r="A392" s="13" t="s">
        <v>150</v>
      </c>
      <c r="B392" s="10" t="s">
        <v>151</v>
      </c>
      <c r="C392" s="18">
        <v>180</v>
      </c>
      <c r="D392" s="32">
        <v>4.41</v>
      </c>
      <c r="E392" s="32">
        <v>7.2</v>
      </c>
      <c r="F392" s="32">
        <v>40.5</v>
      </c>
      <c r="G392" s="32">
        <v>245.52</v>
      </c>
      <c r="H392" s="32">
        <v>0.03</v>
      </c>
      <c r="I392" s="32">
        <v>0</v>
      </c>
      <c r="J392" s="32">
        <v>0.05</v>
      </c>
      <c r="K392" s="32">
        <v>0.35</v>
      </c>
      <c r="L392" s="32">
        <v>6.12</v>
      </c>
      <c r="M392" s="32">
        <v>84.96</v>
      </c>
      <c r="N392" s="106">
        <v>27.36</v>
      </c>
      <c r="O392" s="81">
        <v>0.64</v>
      </c>
    </row>
    <row r="393" spans="1:15" ht="18.75">
      <c r="A393" s="31" t="s">
        <v>26</v>
      </c>
      <c r="B393" s="14" t="s">
        <v>27</v>
      </c>
      <c r="C393" s="15">
        <v>35</v>
      </c>
      <c r="D393" s="16">
        <v>2.66</v>
      </c>
      <c r="E393" s="16">
        <v>0.28000000000000003</v>
      </c>
      <c r="F393" s="16">
        <v>17.22</v>
      </c>
      <c r="G393" s="16">
        <v>82.25</v>
      </c>
      <c r="H393" s="16">
        <v>3.85E-2</v>
      </c>
      <c r="I393" s="16">
        <v>0</v>
      </c>
      <c r="J393" s="16">
        <v>0</v>
      </c>
      <c r="K393" s="16">
        <v>0.38500000000000001</v>
      </c>
      <c r="L393" s="16">
        <v>7</v>
      </c>
      <c r="M393" s="16">
        <v>22.75</v>
      </c>
      <c r="N393" s="16">
        <v>4.9000000000000004</v>
      </c>
      <c r="O393" s="16">
        <v>0.38500000000000001</v>
      </c>
    </row>
    <row r="394" spans="1:15" ht="18.75">
      <c r="A394" s="13" t="s">
        <v>39</v>
      </c>
      <c r="B394" s="10" t="s">
        <v>40</v>
      </c>
      <c r="C394" s="18">
        <v>100</v>
      </c>
      <c r="D394" s="32">
        <v>0.4</v>
      </c>
      <c r="E394" s="32">
        <v>0.4</v>
      </c>
      <c r="F394" s="32">
        <v>9.8000000000000007</v>
      </c>
      <c r="G394" s="32">
        <v>47</v>
      </c>
      <c r="H394" s="32">
        <v>0.03</v>
      </c>
      <c r="I394" s="32">
        <v>10</v>
      </c>
      <c r="J394" s="32">
        <v>0</v>
      </c>
      <c r="K394" s="59">
        <v>0.2</v>
      </c>
      <c r="L394" s="32">
        <v>16</v>
      </c>
      <c r="M394" s="32">
        <v>11</v>
      </c>
      <c r="N394" s="32">
        <v>9</v>
      </c>
      <c r="O394" s="32">
        <v>2.2000000000000002</v>
      </c>
    </row>
    <row r="395" spans="1:15" ht="18.75">
      <c r="A395" s="31" t="s">
        <v>152</v>
      </c>
      <c r="B395" s="10" t="s">
        <v>153</v>
      </c>
      <c r="C395" s="18">
        <v>200</v>
      </c>
      <c r="D395" s="32">
        <v>0.7</v>
      </c>
      <c r="E395" s="32">
        <v>0.3</v>
      </c>
      <c r="F395" s="32">
        <v>21.22</v>
      </c>
      <c r="G395" s="32">
        <v>97</v>
      </c>
      <c r="H395" s="19">
        <v>0.01</v>
      </c>
      <c r="I395" s="19">
        <v>70</v>
      </c>
      <c r="J395" s="19">
        <v>0</v>
      </c>
      <c r="K395" s="19">
        <v>0</v>
      </c>
      <c r="L395" s="19">
        <v>12</v>
      </c>
      <c r="M395" s="19">
        <v>3</v>
      </c>
      <c r="N395" s="19">
        <v>3</v>
      </c>
      <c r="O395" s="227">
        <v>1.5</v>
      </c>
    </row>
    <row r="396" spans="1:15" ht="18.75">
      <c r="A396" s="301" t="s">
        <v>43</v>
      </c>
      <c r="B396" s="302"/>
      <c r="C396" s="120">
        <f>SUM(C389:C395)</f>
        <v>895</v>
      </c>
      <c r="D396" s="196">
        <f t="shared" ref="D396:E396" si="61">SUM(D389:D395)</f>
        <v>27.77</v>
      </c>
      <c r="E396" s="196">
        <f t="shared" si="61"/>
        <v>27.71</v>
      </c>
      <c r="F396" s="196">
        <f t="shared" ref="F396:O396" si="62">SUM(F389:F395)</f>
        <v>116.6</v>
      </c>
      <c r="G396" s="196">
        <f t="shared" si="62"/>
        <v>848.1</v>
      </c>
      <c r="H396" s="196">
        <f t="shared" si="62"/>
        <v>0.24049999999999999</v>
      </c>
      <c r="I396" s="196">
        <f t="shared" si="62"/>
        <v>107.73</v>
      </c>
      <c r="J396" s="196">
        <f t="shared" si="62"/>
        <v>442.44</v>
      </c>
      <c r="K396" s="196">
        <f t="shared" si="62"/>
        <v>5.2750000000000004</v>
      </c>
      <c r="L396" s="196">
        <f t="shared" si="62"/>
        <v>360.02</v>
      </c>
      <c r="M396" s="196">
        <f t="shared" si="62"/>
        <v>564.5</v>
      </c>
      <c r="N396" s="196">
        <f t="shared" si="62"/>
        <v>103.08</v>
      </c>
      <c r="O396" s="196">
        <f t="shared" si="62"/>
        <v>5.125</v>
      </c>
    </row>
    <row r="397" spans="1:15" ht="15.75">
      <c r="A397" s="290" t="s">
        <v>44</v>
      </c>
      <c r="B397" s="291"/>
      <c r="C397" s="20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57"/>
    </row>
    <row r="398" spans="1:15" ht="18.75">
      <c r="A398" s="22" t="s">
        <v>154</v>
      </c>
      <c r="B398" s="93" t="s">
        <v>155</v>
      </c>
      <c r="C398" s="18">
        <v>250</v>
      </c>
      <c r="D398" s="19">
        <v>7.5</v>
      </c>
      <c r="E398" s="19">
        <v>6.25</v>
      </c>
      <c r="F398" s="19">
        <v>27.5</v>
      </c>
      <c r="G398" s="19">
        <v>202</v>
      </c>
      <c r="H398" s="19">
        <v>7.4999999999999997E-2</v>
      </c>
      <c r="I398" s="19">
        <v>1.5</v>
      </c>
      <c r="J398" s="19">
        <v>0.05</v>
      </c>
      <c r="K398" s="19">
        <v>0</v>
      </c>
      <c r="L398" s="19">
        <v>297.5</v>
      </c>
      <c r="M398" s="19">
        <v>227.5</v>
      </c>
      <c r="N398" s="19">
        <v>35</v>
      </c>
      <c r="O398" s="79">
        <v>0.25</v>
      </c>
    </row>
    <row r="399" spans="1:15" ht="18" customHeight="1">
      <c r="A399" s="217" t="s">
        <v>135</v>
      </c>
      <c r="B399" s="121" t="s">
        <v>156</v>
      </c>
      <c r="C399" s="77">
        <v>60</v>
      </c>
      <c r="D399" s="11">
        <v>4.0199999999999996</v>
      </c>
      <c r="E399" s="12">
        <v>7</v>
      </c>
      <c r="F399" s="11">
        <v>30.7</v>
      </c>
      <c r="G399" s="11">
        <v>274.10000000000002</v>
      </c>
      <c r="H399" s="12">
        <v>0.1</v>
      </c>
      <c r="I399" s="12">
        <v>0</v>
      </c>
      <c r="J399" s="12">
        <v>7.0000000000000007E-2</v>
      </c>
      <c r="K399" s="207">
        <v>1.17</v>
      </c>
      <c r="L399" s="12">
        <v>15</v>
      </c>
      <c r="M399" s="12">
        <v>67.67</v>
      </c>
      <c r="N399" s="12">
        <v>10</v>
      </c>
      <c r="O399" s="12">
        <v>0.83</v>
      </c>
    </row>
    <row r="400" spans="1:15" ht="18.75">
      <c r="A400" s="292" t="s">
        <v>49</v>
      </c>
      <c r="B400" s="293"/>
      <c r="C400" s="120">
        <f>SUM(C398:C399)</f>
        <v>310</v>
      </c>
      <c r="D400" s="200">
        <f t="shared" ref="D400:O400" si="63">SUM(D398:D399)</f>
        <v>11.52</v>
      </c>
      <c r="E400" s="200">
        <f t="shared" si="63"/>
        <v>13.25</v>
      </c>
      <c r="F400" s="200">
        <f t="shared" si="63"/>
        <v>58.2</v>
      </c>
      <c r="G400" s="200">
        <f t="shared" si="63"/>
        <v>476.1</v>
      </c>
      <c r="H400" s="200">
        <f t="shared" si="63"/>
        <v>0.17499999999999999</v>
      </c>
      <c r="I400" s="200">
        <f t="shared" si="63"/>
        <v>1.5</v>
      </c>
      <c r="J400" s="200">
        <f t="shared" si="63"/>
        <v>0.12</v>
      </c>
      <c r="K400" s="200">
        <f t="shared" si="63"/>
        <v>1.17</v>
      </c>
      <c r="L400" s="200">
        <f t="shared" si="63"/>
        <v>312.5</v>
      </c>
      <c r="M400" s="200">
        <f t="shared" si="63"/>
        <v>295.17</v>
      </c>
      <c r="N400" s="200">
        <f t="shared" si="63"/>
        <v>45</v>
      </c>
      <c r="O400" s="200">
        <f t="shared" si="63"/>
        <v>1.08</v>
      </c>
    </row>
    <row r="401" spans="1:15" ht="20.25" customHeight="1">
      <c r="A401" s="294" t="s">
        <v>240</v>
      </c>
      <c r="B401" s="295"/>
      <c r="C401" s="296"/>
      <c r="D401" s="200">
        <f t="shared" ref="D401:O402" si="64">D387+D396+D400</f>
        <v>58.82</v>
      </c>
      <c r="E401" s="200">
        <f t="shared" si="64"/>
        <v>62.69</v>
      </c>
      <c r="F401" s="200">
        <f t="shared" si="64"/>
        <v>262.60000000000002</v>
      </c>
      <c r="G401" s="200">
        <f t="shared" si="64"/>
        <v>1945.54</v>
      </c>
      <c r="H401" s="200">
        <f t="shared" si="64"/>
        <v>0.76549999999999996</v>
      </c>
      <c r="I401" s="200">
        <f t="shared" si="64"/>
        <v>148.53</v>
      </c>
      <c r="J401" s="200">
        <f t="shared" si="64"/>
        <v>694.32</v>
      </c>
      <c r="K401" s="200">
        <f t="shared" si="64"/>
        <v>18.945</v>
      </c>
      <c r="L401" s="200">
        <f t="shared" si="64"/>
        <v>975.72</v>
      </c>
      <c r="M401" s="200">
        <f t="shared" si="64"/>
        <v>1088.67</v>
      </c>
      <c r="N401" s="200">
        <f t="shared" si="64"/>
        <v>219.13</v>
      </c>
      <c r="O401" s="200">
        <f t="shared" si="64"/>
        <v>11.984999999999999</v>
      </c>
    </row>
    <row r="402" spans="1:15" ht="20.25" customHeight="1">
      <c r="A402" s="310" t="s">
        <v>241</v>
      </c>
      <c r="B402" s="311"/>
      <c r="C402" s="218"/>
      <c r="D402" s="200">
        <f t="shared" si="64"/>
        <v>58.82</v>
      </c>
      <c r="E402" s="200">
        <f t="shared" si="64"/>
        <v>62.69</v>
      </c>
      <c r="F402" s="200">
        <f t="shared" si="64"/>
        <v>262.60000000000002</v>
      </c>
      <c r="G402" s="200">
        <f t="shared" si="64"/>
        <v>1945.54</v>
      </c>
      <c r="H402" s="200">
        <f t="shared" si="64"/>
        <v>0.76549999999999996</v>
      </c>
      <c r="I402" s="200">
        <f t="shared" si="64"/>
        <v>148.53</v>
      </c>
      <c r="J402" s="200">
        <f t="shared" si="64"/>
        <v>694.32</v>
      </c>
      <c r="K402" s="200">
        <f t="shared" si="64"/>
        <v>18.945</v>
      </c>
      <c r="L402" s="200">
        <f t="shared" si="64"/>
        <v>975.72</v>
      </c>
      <c r="M402" s="200">
        <f t="shared" si="64"/>
        <v>1088.67</v>
      </c>
      <c r="N402" s="200">
        <f t="shared" si="64"/>
        <v>219.13</v>
      </c>
      <c r="O402" s="200">
        <f t="shared" si="64"/>
        <v>11.984999999999999</v>
      </c>
    </row>
    <row r="403" spans="1:15" ht="20.25" customHeight="1">
      <c r="D403" s="128"/>
      <c r="E403" s="128"/>
      <c r="F403" s="128"/>
      <c r="G403" s="128"/>
      <c r="H403" s="128"/>
      <c r="I403" s="128"/>
      <c r="J403" s="128"/>
      <c r="K403" s="128"/>
      <c r="L403" s="128"/>
      <c r="M403" s="128"/>
      <c r="N403" s="128"/>
      <c r="O403" s="165"/>
    </row>
    <row r="404" spans="1:15" ht="15.75">
      <c r="A404" s="129"/>
      <c r="D404" s="128"/>
      <c r="E404" s="128"/>
      <c r="F404" s="128"/>
      <c r="G404" s="128"/>
      <c r="H404" s="128"/>
      <c r="I404" s="128"/>
      <c r="J404" s="128"/>
      <c r="K404" s="128"/>
      <c r="L404" s="128"/>
      <c r="M404" s="128"/>
      <c r="N404" s="128"/>
      <c r="O404" s="128"/>
    </row>
    <row r="405" spans="1:15" ht="35.25" customHeight="1">
      <c r="A405" s="201" t="s">
        <v>242</v>
      </c>
      <c r="D405" s="128"/>
      <c r="E405" s="128"/>
      <c r="F405" s="128"/>
      <c r="G405" s="128"/>
      <c r="H405" s="128"/>
      <c r="I405" s="128"/>
      <c r="J405" s="128"/>
      <c r="K405" s="128"/>
      <c r="L405" s="128"/>
      <c r="M405" s="128"/>
      <c r="N405" s="128"/>
      <c r="O405" s="166" t="s">
        <v>1</v>
      </c>
    </row>
    <row r="406" spans="1:15" ht="15.75" customHeight="1">
      <c r="A406" s="327" t="s">
        <v>2</v>
      </c>
      <c r="B406" s="331" t="s">
        <v>3</v>
      </c>
      <c r="C406" s="331" t="s">
        <v>4</v>
      </c>
      <c r="D406" s="254" t="s">
        <v>5</v>
      </c>
      <c r="E406" s="254"/>
      <c r="F406" s="254"/>
      <c r="G406" s="254" t="s">
        <v>6</v>
      </c>
      <c r="H406" s="254" t="s">
        <v>7</v>
      </c>
      <c r="I406" s="254"/>
      <c r="J406" s="254"/>
      <c r="K406" s="255"/>
      <c r="L406" s="256" t="s">
        <v>8</v>
      </c>
      <c r="M406" s="256"/>
      <c r="N406" s="256"/>
      <c r="O406" s="256"/>
    </row>
    <row r="407" spans="1:15" ht="32.25" customHeight="1">
      <c r="A407" s="328"/>
      <c r="B407" s="332"/>
      <c r="C407" s="332"/>
      <c r="D407" s="132" t="s">
        <v>10</v>
      </c>
      <c r="E407" s="132" t="s">
        <v>11</v>
      </c>
      <c r="F407" s="132" t="s">
        <v>12</v>
      </c>
      <c r="G407" s="337"/>
      <c r="H407" s="132" t="s">
        <v>13</v>
      </c>
      <c r="I407" s="132" t="s">
        <v>14</v>
      </c>
      <c r="J407" s="132" t="s">
        <v>15</v>
      </c>
      <c r="K407" s="168" t="s">
        <v>16</v>
      </c>
      <c r="L407" s="167" t="s">
        <v>17</v>
      </c>
      <c r="M407" s="167" t="s">
        <v>18</v>
      </c>
      <c r="N407" s="167" t="s">
        <v>19</v>
      </c>
      <c r="O407" s="167" t="s">
        <v>20</v>
      </c>
    </row>
    <row r="408" spans="1:15" ht="15.75" customHeight="1">
      <c r="A408" s="261" t="s">
        <v>21</v>
      </c>
      <c r="B408" s="262"/>
      <c r="C408" s="152"/>
      <c r="D408" s="153"/>
      <c r="E408" s="153"/>
      <c r="F408" s="153"/>
      <c r="G408" s="153"/>
      <c r="H408" s="153"/>
      <c r="I408" s="153"/>
      <c r="J408" s="153"/>
      <c r="K408" s="209"/>
      <c r="L408" s="181"/>
      <c r="M408" s="181"/>
      <c r="N408" s="181"/>
      <c r="O408" s="181"/>
    </row>
    <row r="409" spans="1:15" ht="18.75">
      <c r="A409" s="94" t="s">
        <v>160</v>
      </c>
      <c r="B409" s="95" t="s">
        <v>161</v>
      </c>
      <c r="C409" s="11">
        <v>70</v>
      </c>
      <c r="D409" s="12">
        <v>6.7</v>
      </c>
      <c r="E409" s="12">
        <v>9.84</v>
      </c>
      <c r="F409" s="12">
        <v>19.8</v>
      </c>
      <c r="G409" s="12">
        <v>194.56</v>
      </c>
      <c r="H409" s="12">
        <v>0.09</v>
      </c>
      <c r="I409" s="12">
        <v>0</v>
      </c>
      <c r="J409" s="12">
        <v>59</v>
      </c>
      <c r="K409" s="207">
        <v>0</v>
      </c>
      <c r="L409" s="12">
        <v>8.25</v>
      </c>
      <c r="M409" s="12">
        <v>57</v>
      </c>
      <c r="N409" s="12">
        <v>32</v>
      </c>
      <c r="O409" s="12">
        <v>5</v>
      </c>
    </row>
    <row r="410" spans="1:15" ht="18.75">
      <c r="A410" s="64" t="s">
        <v>162</v>
      </c>
      <c r="B410" s="96" t="s">
        <v>163</v>
      </c>
      <c r="C410" s="97" t="s">
        <v>164</v>
      </c>
      <c r="D410" s="32">
        <v>14.234999999999999</v>
      </c>
      <c r="E410" s="32">
        <v>11.882</v>
      </c>
      <c r="F410" s="32">
        <v>52.94</v>
      </c>
      <c r="G410" s="32">
        <v>375.64</v>
      </c>
      <c r="H410" s="32">
        <v>0.19</v>
      </c>
      <c r="I410" s="32">
        <v>0.01</v>
      </c>
      <c r="J410" s="32">
        <v>251.99</v>
      </c>
      <c r="K410" s="59">
        <v>1.1759999999999999</v>
      </c>
      <c r="L410" s="32">
        <v>224.18</v>
      </c>
      <c r="M410" s="32">
        <v>150.66</v>
      </c>
      <c r="N410" s="12">
        <v>27.2</v>
      </c>
      <c r="O410" s="32">
        <v>4.42</v>
      </c>
    </row>
    <row r="411" spans="1:15" ht="18.75">
      <c r="A411" s="69" t="s">
        <v>28</v>
      </c>
      <c r="B411" s="17" t="s">
        <v>29</v>
      </c>
      <c r="C411" s="18">
        <v>200</v>
      </c>
      <c r="D411" s="19">
        <v>0.1</v>
      </c>
      <c r="E411" s="19">
        <v>0</v>
      </c>
      <c r="F411" s="19">
        <v>15</v>
      </c>
      <c r="G411" s="19">
        <v>60</v>
      </c>
      <c r="H411" s="19">
        <v>0</v>
      </c>
      <c r="I411" s="19">
        <v>0</v>
      </c>
      <c r="J411" s="19">
        <v>0</v>
      </c>
      <c r="K411" s="19">
        <v>0</v>
      </c>
      <c r="L411" s="19">
        <v>11</v>
      </c>
      <c r="M411" s="19">
        <v>3</v>
      </c>
      <c r="N411" s="19">
        <v>1</v>
      </c>
      <c r="O411" s="79">
        <v>0.3</v>
      </c>
    </row>
    <row r="412" spans="1:15" ht="18.75">
      <c r="A412" s="259" t="s">
        <v>30</v>
      </c>
      <c r="B412" s="260"/>
      <c r="C412" s="147">
        <v>500</v>
      </c>
      <c r="D412" s="145">
        <f t="shared" ref="D412:O412" si="65">SUM(D409:D411)</f>
        <v>21.035</v>
      </c>
      <c r="E412" s="145">
        <f t="shared" si="65"/>
        <v>21.722000000000001</v>
      </c>
      <c r="F412" s="145">
        <f t="shared" si="65"/>
        <v>87.74</v>
      </c>
      <c r="G412" s="145">
        <f t="shared" si="65"/>
        <v>630.20000000000005</v>
      </c>
      <c r="H412" s="145">
        <f t="shared" si="65"/>
        <v>0.28000000000000003</v>
      </c>
      <c r="I412" s="145">
        <f t="shared" si="65"/>
        <v>0.01</v>
      </c>
      <c r="J412" s="145">
        <f t="shared" si="65"/>
        <v>310.99</v>
      </c>
      <c r="K412" s="178">
        <f t="shared" si="65"/>
        <v>1.1759999999999999</v>
      </c>
      <c r="L412" s="137">
        <f t="shared" si="65"/>
        <v>243.43</v>
      </c>
      <c r="M412" s="137">
        <f t="shared" si="65"/>
        <v>210.66</v>
      </c>
      <c r="N412" s="137">
        <f t="shared" si="65"/>
        <v>60.2</v>
      </c>
      <c r="O412" s="137">
        <f t="shared" si="65"/>
        <v>9.7200000000000006</v>
      </c>
    </row>
    <row r="413" spans="1:15" ht="15.75">
      <c r="A413" s="290" t="s">
        <v>31</v>
      </c>
      <c r="B413" s="291"/>
      <c r="C413" s="20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57"/>
    </row>
    <row r="414" spans="1:15" ht="18.75">
      <c r="A414" s="53" t="s">
        <v>83</v>
      </c>
      <c r="B414" s="53" t="s">
        <v>165</v>
      </c>
      <c r="C414" s="11">
        <v>60</v>
      </c>
      <c r="D414" s="12">
        <v>0.66</v>
      </c>
      <c r="E414" s="12">
        <v>0.12</v>
      </c>
      <c r="F414" s="12">
        <v>2.2799999999999998</v>
      </c>
      <c r="G414" s="12">
        <v>14.4</v>
      </c>
      <c r="H414" s="12">
        <v>3.5999999999999997E-2</v>
      </c>
      <c r="I414" s="12">
        <v>15</v>
      </c>
      <c r="J414" s="12">
        <v>0</v>
      </c>
      <c r="K414" s="12">
        <v>0.42</v>
      </c>
      <c r="L414" s="12">
        <v>8.4</v>
      </c>
      <c r="M414" s="12">
        <v>12</v>
      </c>
      <c r="N414" s="12">
        <v>15.6</v>
      </c>
      <c r="O414" s="12">
        <v>0.54</v>
      </c>
    </row>
    <row r="415" spans="1:15" ht="18.75">
      <c r="A415" s="98" t="s">
        <v>166</v>
      </c>
      <c r="B415" s="50" t="s">
        <v>167</v>
      </c>
      <c r="C415" s="51" t="s">
        <v>168</v>
      </c>
      <c r="D415" s="52">
        <v>5.0599999999999996</v>
      </c>
      <c r="E415" s="52">
        <v>7.64</v>
      </c>
      <c r="F415" s="52">
        <v>26.06</v>
      </c>
      <c r="G415" s="52">
        <v>263.58</v>
      </c>
      <c r="H415" s="52">
        <v>0.17</v>
      </c>
      <c r="I415" s="52">
        <v>10.06</v>
      </c>
      <c r="J415" s="52">
        <v>119.32</v>
      </c>
      <c r="K415" s="52">
        <v>1.1599999999999999</v>
      </c>
      <c r="L415" s="52">
        <v>180.29</v>
      </c>
      <c r="M415" s="52">
        <v>75.900000000000006</v>
      </c>
      <c r="N415" s="52">
        <v>7.66</v>
      </c>
      <c r="O415" s="52">
        <v>0.21</v>
      </c>
    </row>
    <row r="416" spans="1:15" ht="18.75">
      <c r="A416" s="42" t="s">
        <v>169</v>
      </c>
      <c r="B416" s="10" t="s">
        <v>170</v>
      </c>
      <c r="C416" s="18" t="s">
        <v>67</v>
      </c>
      <c r="D416" s="32">
        <v>17.989999999999998</v>
      </c>
      <c r="E416" s="32">
        <v>20.47</v>
      </c>
      <c r="F416" s="32">
        <v>46.78</v>
      </c>
      <c r="G416" s="32">
        <v>403.4</v>
      </c>
      <c r="H416" s="32">
        <v>1E-3</v>
      </c>
      <c r="I416" s="32">
        <v>4.5999999999999996</v>
      </c>
      <c r="J416" s="32">
        <v>160</v>
      </c>
      <c r="K416" s="59">
        <v>0.01</v>
      </c>
      <c r="L416" s="32">
        <v>184.66</v>
      </c>
      <c r="M416" s="32">
        <v>140.66999999999999</v>
      </c>
      <c r="N416" s="32">
        <v>2.27</v>
      </c>
      <c r="O416" s="32">
        <v>0.06</v>
      </c>
    </row>
    <row r="417" spans="1:15" ht="18.75">
      <c r="A417" s="31" t="s">
        <v>39</v>
      </c>
      <c r="B417" s="10" t="s">
        <v>69</v>
      </c>
      <c r="C417" s="18">
        <v>100</v>
      </c>
      <c r="D417" s="32">
        <v>0.8</v>
      </c>
      <c r="E417" s="32">
        <v>0.4</v>
      </c>
      <c r="F417" s="32">
        <v>8.1</v>
      </c>
      <c r="G417" s="32">
        <v>47</v>
      </c>
      <c r="H417" s="19">
        <v>0.02</v>
      </c>
      <c r="I417" s="19">
        <v>180</v>
      </c>
      <c r="J417" s="19">
        <v>0</v>
      </c>
      <c r="K417" s="19">
        <v>0.3</v>
      </c>
      <c r="L417" s="19">
        <v>40</v>
      </c>
      <c r="M417" s="19">
        <v>34</v>
      </c>
      <c r="N417" s="19">
        <v>25</v>
      </c>
      <c r="O417" s="61">
        <v>0.8</v>
      </c>
    </row>
    <row r="418" spans="1:15" ht="18.75">
      <c r="A418" s="99" t="s">
        <v>26</v>
      </c>
      <c r="B418" s="14" t="s">
        <v>27</v>
      </c>
      <c r="C418" s="15">
        <v>40</v>
      </c>
      <c r="D418" s="16">
        <v>3.04</v>
      </c>
      <c r="E418" s="16">
        <v>0.32</v>
      </c>
      <c r="F418" s="16">
        <v>19.68</v>
      </c>
      <c r="G418" s="16">
        <v>94</v>
      </c>
      <c r="H418" s="16">
        <v>4.3999999999999997E-2</v>
      </c>
      <c r="I418" s="16">
        <v>0</v>
      </c>
      <c r="J418" s="16">
        <v>0</v>
      </c>
      <c r="K418" s="16">
        <v>0.44</v>
      </c>
      <c r="L418" s="16">
        <v>8</v>
      </c>
      <c r="M418" s="16">
        <v>26</v>
      </c>
      <c r="N418" s="16">
        <v>5.6</v>
      </c>
      <c r="O418" s="16">
        <v>0.44</v>
      </c>
    </row>
    <row r="419" spans="1:15" ht="18.75">
      <c r="A419" s="219" t="s">
        <v>171</v>
      </c>
      <c r="B419" s="100" t="s">
        <v>172</v>
      </c>
      <c r="C419" s="101">
        <v>200</v>
      </c>
      <c r="D419" s="102">
        <v>0.4</v>
      </c>
      <c r="E419" s="102">
        <v>0.2</v>
      </c>
      <c r="F419" s="102">
        <v>13.7</v>
      </c>
      <c r="G419" s="102">
        <v>58.2</v>
      </c>
      <c r="H419" s="102">
        <v>0.02</v>
      </c>
      <c r="I419" s="102">
        <v>16.7</v>
      </c>
      <c r="J419" s="102">
        <v>0</v>
      </c>
      <c r="K419" s="102">
        <v>0.1</v>
      </c>
      <c r="L419" s="102">
        <v>8.1</v>
      </c>
      <c r="M419" s="102">
        <v>6.4</v>
      </c>
      <c r="N419" s="102">
        <v>6.3</v>
      </c>
      <c r="O419" s="107">
        <v>0.28999999999999998</v>
      </c>
    </row>
    <row r="420" spans="1:15" ht="18.75">
      <c r="A420" s="312" t="s">
        <v>43</v>
      </c>
      <c r="B420" s="313"/>
      <c r="C420" s="120">
        <v>860</v>
      </c>
      <c r="D420" s="196">
        <f t="shared" ref="D420:O420" si="66">SUM(D414:D419)</f>
        <v>27.95</v>
      </c>
      <c r="E420" s="196">
        <f t="shared" si="66"/>
        <v>29.15</v>
      </c>
      <c r="F420" s="196">
        <f t="shared" si="66"/>
        <v>116.6</v>
      </c>
      <c r="G420" s="196">
        <f t="shared" si="66"/>
        <v>880.58</v>
      </c>
      <c r="H420" s="196">
        <f t="shared" si="66"/>
        <v>0.29099999999999998</v>
      </c>
      <c r="I420" s="196">
        <f t="shared" si="66"/>
        <v>226.36</v>
      </c>
      <c r="J420" s="196">
        <f t="shared" si="66"/>
        <v>279.32</v>
      </c>
      <c r="K420" s="196">
        <f t="shared" si="66"/>
        <v>2.4300000000000002</v>
      </c>
      <c r="L420" s="196">
        <f t="shared" si="66"/>
        <v>429.45</v>
      </c>
      <c r="M420" s="196">
        <f t="shared" si="66"/>
        <v>294.97000000000003</v>
      </c>
      <c r="N420" s="196">
        <f t="shared" si="66"/>
        <v>62.43</v>
      </c>
      <c r="O420" s="196">
        <f t="shared" si="66"/>
        <v>2.34</v>
      </c>
    </row>
    <row r="421" spans="1:15" ht="15.75">
      <c r="A421" s="290" t="s">
        <v>44</v>
      </c>
      <c r="B421" s="291"/>
      <c r="C421" s="34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60"/>
    </row>
    <row r="422" spans="1:15" ht="18.75">
      <c r="A422" s="31" t="s">
        <v>45</v>
      </c>
      <c r="B422" s="10" t="s">
        <v>46</v>
      </c>
      <c r="C422" s="18">
        <v>240</v>
      </c>
      <c r="D422" s="19">
        <v>6.96</v>
      </c>
      <c r="E422" s="19">
        <v>6</v>
      </c>
      <c r="F422" s="19">
        <v>9.6</v>
      </c>
      <c r="G422" s="19">
        <v>120</v>
      </c>
      <c r="H422" s="19">
        <v>9.6000000000000002E-2</v>
      </c>
      <c r="I422" s="19">
        <v>1.68</v>
      </c>
      <c r="J422" s="19">
        <v>4.8000000000000001E-2</v>
      </c>
      <c r="K422" s="80">
        <v>0</v>
      </c>
      <c r="L422" s="32">
        <v>288</v>
      </c>
      <c r="M422" s="32">
        <v>216</v>
      </c>
      <c r="N422" s="32">
        <v>33.6</v>
      </c>
      <c r="O422" s="32">
        <v>0.24</v>
      </c>
    </row>
    <row r="423" spans="1:15" ht="18.75">
      <c r="A423" s="31" t="s">
        <v>72</v>
      </c>
      <c r="B423" s="121" t="s">
        <v>173</v>
      </c>
      <c r="C423" s="18">
        <v>75</v>
      </c>
      <c r="D423" s="32">
        <v>6.12</v>
      </c>
      <c r="E423" s="32">
        <v>5.0999999999999996</v>
      </c>
      <c r="F423" s="32">
        <v>43.6</v>
      </c>
      <c r="G423" s="32">
        <v>245.1</v>
      </c>
      <c r="H423" s="32">
        <v>7.0000000000000007E-2</v>
      </c>
      <c r="I423" s="32">
        <v>2.855</v>
      </c>
      <c r="J423" s="32">
        <v>0</v>
      </c>
      <c r="K423" s="59">
        <v>0.46500000000000002</v>
      </c>
      <c r="L423" s="32">
        <v>8.6199999999999992</v>
      </c>
      <c r="M423" s="32">
        <v>37.35</v>
      </c>
      <c r="N423" s="32">
        <v>14.1</v>
      </c>
      <c r="O423" s="32">
        <v>0.56000000000000005</v>
      </c>
    </row>
    <row r="424" spans="1:15" ht="18.75">
      <c r="A424" s="292" t="s">
        <v>49</v>
      </c>
      <c r="B424" s="293"/>
      <c r="C424" s="120">
        <f t="shared" ref="C424:O424" si="67">SUM(C422:C423)</f>
        <v>315</v>
      </c>
      <c r="D424" s="196">
        <f t="shared" si="67"/>
        <v>13.08</v>
      </c>
      <c r="E424" s="196">
        <f t="shared" si="67"/>
        <v>11.1</v>
      </c>
      <c r="F424" s="196">
        <f t="shared" si="67"/>
        <v>53.2</v>
      </c>
      <c r="G424" s="196">
        <f t="shared" si="67"/>
        <v>365.1</v>
      </c>
      <c r="H424" s="196">
        <f t="shared" si="67"/>
        <v>0.16600000000000001</v>
      </c>
      <c r="I424" s="196">
        <f t="shared" si="67"/>
        <v>4.5350000000000001</v>
      </c>
      <c r="J424" s="196">
        <f t="shared" si="67"/>
        <v>4.8000000000000001E-2</v>
      </c>
      <c r="K424" s="196">
        <f t="shared" si="67"/>
        <v>0.46500000000000002</v>
      </c>
      <c r="L424" s="196">
        <f t="shared" si="67"/>
        <v>296.62</v>
      </c>
      <c r="M424" s="196">
        <f t="shared" si="67"/>
        <v>253.35</v>
      </c>
      <c r="N424" s="196">
        <f t="shared" si="67"/>
        <v>47.7</v>
      </c>
      <c r="O424" s="196">
        <f t="shared" si="67"/>
        <v>0.8</v>
      </c>
    </row>
    <row r="425" spans="1:15" ht="20.25" customHeight="1">
      <c r="A425" s="294" t="s">
        <v>243</v>
      </c>
      <c r="B425" s="295"/>
      <c r="C425" s="296"/>
      <c r="D425" s="200">
        <f t="shared" ref="D425:O426" si="68">D412+D420+D424</f>
        <v>62.064999999999998</v>
      </c>
      <c r="E425" s="200">
        <f t="shared" si="68"/>
        <v>61.972000000000001</v>
      </c>
      <c r="F425" s="200">
        <f t="shared" si="68"/>
        <v>257.54000000000002</v>
      </c>
      <c r="G425" s="200">
        <f t="shared" si="68"/>
        <v>1875.88</v>
      </c>
      <c r="H425" s="200">
        <f t="shared" si="68"/>
        <v>0.73699999999999999</v>
      </c>
      <c r="I425" s="200">
        <f t="shared" si="68"/>
        <v>230.905</v>
      </c>
      <c r="J425" s="200">
        <f t="shared" si="68"/>
        <v>590.35799999999995</v>
      </c>
      <c r="K425" s="200">
        <f t="shared" si="68"/>
        <v>4.0709999999999997</v>
      </c>
      <c r="L425" s="200">
        <f t="shared" si="68"/>
        <v>969.5</v>
      </c>
      <c r="M425" s="200">
        <f t="shared" si="68"/>
        <v>758.98</v>
      </c>
      <c r="N425" s="200">
        <f t="shared" si="68"/>
        <v>170.33</v>
      </c>
      <c r="O425" s="200">
        <f t="shared" si="68"/>
        <v>12.86</v>
      </c>
    </row>
    <row r="426" spans="1:15" ht="20.25" customHeight="1">
      <c r="A426" s="310" t="s">
        <v>244</v>
      </c>
      <c r="B426" s="311"/>
      <c r="C426" s="218"/>
      <c r="D426" s="200">
        <f t="shared" si="68"/>
        <v>62.064999999999998</v>
      </c>
      <c r="E426" s="200">
        <f t="shared" si="68"/>
        <v>61.972000000000001</v>
      </c>
      <c r="F426" s="200">
        <f t="shared" si="68"/>
        <v>257.54000000000002</v>
      </c>
      <c r="G426" s="200">
        <f t="shared" si="68"/>
        <v>1875.88</v>
      </c>
      <c r="H426" s="200">
        <f t="shared" si="68"/>
        <v>0.73699999999999999</v>
      </c>
      <c r="I426" s="200">
        <f t="shared" si="68"/>
        <v>230.905</v>
      </c>
      <c r="J426" s="200">
        <f t="shared" si="68"/>
        <v>590.35799999999995</v>
      </c>
      <c r="K426" s="200">
        <f t="shared" si="68"/>
        <v>4.0709999999999997</v>
      </c>
      <c r="L426" s="200">
        <f t="shared" si="68"/>
        <v>969.5</v>
      </c>
      <c r="M426" s="200">
        <f t="shared" si="68"/>
        <v>758.98</v>
      </c>
      <c r="N426" s="200">
        <f t="shared" si="68"/>
        <v>170.33</v>
      </c>
      <c r="O426" s="200">
        <f t="shared" si="68"/>
        <v>12.86</v>
      </c>
    </row>
    <row r="427" spans="1:15" ht="20.25" customHeight="1">
      <c r="A427" s="129"/>
      <c r="D427" s="128"/>
      <c r="E427" s="128"/>
      <c r="F427" s="128"/>
      <c r="G427" s="128"/>
      <c r="H427" s="128"/>
      <c r="I427" s="128"/>
      <c r="J427" s="128"/>
      <c r="K427" s="128"/>
      <c r="L427" s="128"/>
      <c r="M427" s="128"/>
      <c r="N427" s="128"/>
      <c r="O427" s="128"/>
    </row>
    <row r="428" spans="1:15" ht="15.75">
      <c r="A428" s="129"/>
      <c r="D428" s="128"/>
      <c r="E428" s="128"/>
      <c r="F428" s="128"/>
      <c r="G428" s="128"/>
      <c r="H428" s="128"/>
      <c r="I428" s="128"/>
      <c r="J428" s="128"/>
      <c r="K428" s="128"/>
      <c r="L428" s="128"/>
      <c r="M428" s="128"/>
      <c r="N428" s="128"/>
      <c r="O428" s="128"/>
    </row>
    <row r="429" spans="1:15" ht="38.25" customHeight="1">
      <c r="A429" s="220" t="s">
        <v>245</v>
      </c>
      <c r="D429" s="128"/>
      <c r="E429" s="128"/>
      <c r="F429" s="128"/>
      <c r="G429" s="128"/>
      <c r="H429" s="128"/>
      <c r="I429" s="128"/>
      <c r="J429" s="128"/>
      <c r="K429" s="128"/>
      <c r="L429" s="128"/>
      <c r="M429" s="128"/>
      <c r="N429" s="128"/>
      <c r="O429" s="166" t="s">
        <v>1</v>
      </c>
    </row>
    <row r="430" spans="1:15" ht="15.75" customHeight="1">
      <c r="A430" s="327" t="s">
        <v>2</v>
      </c>
      <c r="B430" s="331" t="s">
        <v>3</v>
      </c>
      <c r="C430" s="331" t="s">
        <v>4</v>
      </c>
      <c r="D430" s="254" t="s">
        <v>5</v>
      </c>
      <c r="E430" s="254"/>
      <c r="F430" s="254"/>
      <c r="G430" s="254" t="s">
        <v>6</v>
      </c>
      <c r="H430" s="254" t="s">
        <v>7</v>
      </c>
      <c r="I430" s="254"/>
      <c r="J430" s="254"/>
      <c r="K430" s="254"/>
      <c r="L430" s="256" t="s">
        <v>8</v>
      </c>
      <c r="M430" s="256"/>
      <c r="N430" s="256"/>
      <c r="O430" s="256"/>
    </row>
    <row r="431" spans="1:15" ht="27" customHeight="1">
      <c r="A431" s="328"/>
      <c r="B431" s="332"/>
      <c r="C431" s="332"/>
      <c r="D431" s="132" t="s">
        <v>10</v>
      </c>
      <c r="E431" s="132" t="s">
        <v>11</v>
      </c>
      <c r="F431" s="132" t="s">
        <v>12</v>
      </c>
      <c r="G431" s="337"/>
      <c r="H431" s="132" t="s">
        <v>13</v>
      </c>
      <c r="I431" s="132" t="s">
        <v>14</v>
      </c>
      <c r="J431" s="132" t="s">
        <v>15</v>
      </c>
      <c r="K431" s="132" t="s">
        <v>16</v>
      </c>
      <c r="L431" s="167" t="s">
        <v>17</v>
      </c>
      <c r="M431" s="167" t="s">
        <v>18</v>
      </c>
      <c r="N431" s="167" t="s">
        <v>19</v>
      </c>
      <c r="O431" s="167" t="s">
        <v>20</v>
      </c>
    </row>
    <row r="432" spans="1:15" ht="18.75" customHeight="1">
      <c r="A432" s="261" t="s">
        <v>21</v>
      </c>
      <c r="B432" s="262"/>
      <c r="C432" s="152"/>
      <c r="D432" s="153"/>
      <c r="E432" s="153"/>
      <c r="F432" s="153"/>
      <c r="G432" s="153"/>
      <c r="H432" s="153"/>
      <c r="I432" s="153"/>
      <c r="J432" s="153"/>
      <c r="K432" s="153"/>
      <c r="L432" s="153"/>
      <c r="M432" s="153"/>
      <c r="N432" s="153"/>
      <c r="O432" s="181"/>
    </row>
    <row r="433" spans="1:15" ht="18.75">
      <c r="A433" s="9" t="s">
        <v>177</v>
      </c>
      <c r="B433" s="67" t="s">
        <v>178</v>
      </c>
      <c r="C433" s="18">
        <v>70</v>
      </c>
      <c r="D433" s="32">
        <v>7.98</v>
      </c>
      <c r="E433" s="32">
        <v>6.72</v>
      </c>
      <c r="F433" s="32">
        <v>14.84</v>
      </c>
      <c r="G433" s="32">
        <v>151.76</v>
      </c>
      <c r="H433" s="32">
        <v>7.0000000000000007E-2</v>
      </c>
      <c r="I433" s="32">
        <v>0</v>
      </c>
      <c r="J433" s="32">
        <v>52.5</v>
      </c>
      <c r="K433" s="32">
        <v>0.2</v>
      </c>
      <c r="L433" s="32">
        <v>89.75</v>
      </c>
      <c r="M433" s="32">
        <v>71.47</v>
      </c>
      <c r="N433" s="32">
        <v>6.3</v>
      </c>
      <c r="O433" s="32">
        <v>0.63</v>
      </c>
    </row>
    <row r="434" spans="1:15" ht="18.75">
      <c r="A434" s="221" t="s">
        <v>179</v>
      </c>
      <c r="B434" s="222" t="s">
        <v>180</v>
      </c>
      <c r="C434" s="18">
        <v>180</v>
      </c>
      <c r="D434" s="32">
        <v>9.7100000000000009</v>
      </c>
      <c r="E434" s="32">
        <v>10.4</v>
      </c>
      <c r="F434" s="32">
        <v>36.549999999999997</v>
      </c>
      <c r="G434" s="32">
        <v>271.87</v>
      </c>
      <c r="H434" s="32">
        <v>0.13</v>
      </c>
      <c r="I434" s="114">
        <v>0</v>
      </c>
      <c r="J434" s="32">
        <v>185</v>
      </c>
      <c r="K434" s="32">
        <v>0.87</v>
      </c>
      <c r="L434" s="32">
        <v>104.78</v>
      </c>
      <c r="M434" s="32">
        <v>155.68</v>
      </c>
      <c r="N434" s="32">
        <v>16.84</v>
      </c>
      <c r="O434" s="32">
        <v>0.6</v>
      </c>
    </row>
    <row r="435" spans="1:15" ht="18.75">
      <c r="A435" s="31" t="s">
        <v>39</v>
      </c>
      <c r="B435" s="10" t="s">
        <v>181</v>
      </c>
      <c r="C435" s="18">
        <v>100</v>
      </c>
      <c r="D435" s="32">
        <v>0.4</v>
      </c>
      <c r="E435" s="32">
        <v>0.3</v>
      </c>
      <c r="F435" s="32">
        <v>10.3</v>
      </c>
      <c r="G435" s="32">
        <v>47</v>
      </c>
      <c r="H435" s="32">
        <v>0.02</v>
      </c>
      <c r="I435" s="32">
        <v>5</v>
      </c>
      <c r="J435" s="32">
        <v>0</v>
      </c>
      <c r="K435" s="32">
        <v>0.4</v>
      </c>
      <c r="L435" s="32">
        <v>19</v>
      </c>
      <c r="M435" s="32">
        <v>12</v>
      </c>
      <c r="N435" s="32">
        <v>16</v>
      </c>
      <c r="O435" s="62">
        <v>2.2999999999999998</v>
      </c>
    </row>
    <row r="436" spans="1:15" ht="18.75">
      <c r="A436" s="104" t="s">
        <v>59</v>
      </c>
      <c r="B436" s="86" t="s">
        <v>60</v>
      </c>
      <c r="C436" s="87">
        <v>200</v>
      </c>
      <c r="D436" s="103">
        <v>2.2000000000000002</v>
      </c>
      <c r="E436" s="103">
        <v>2.2000000000000002</v>
      </c>
      <c r="F436" s="103">
        <v>22.4</v>
      </c>
      <c r="G436" s="103">
        <v>118</v>
      </c>
      <c r="H436" s="103">
        <v>0.02</v>
      </c>
      <c r="I436" s="103">
        <v>0.2</v>
      </c>
      <c r="J436" s="103">
        <v>0.01</v>
      </c>
      <c r="K436" s="103">
        <v>0</v>
      </c>
      <c r="L436" s="103">
        <v>62</v>
      </c>
      <c r="M436" s="103">
        <v>71</v>
      </c>
      <c r="N436" s="103">
        <v>23</v>
      </c>
      <c r="O436" s="108">
        <v>1</v>
      </c>
    </row>
    <row r="437" spans="1:15" ht="18.75">
      <c r="A437" s="314" t="s">
        <v>30</v>
      </c>
      <c r="B437" s="315"/>
      <c r="C437" s="215">
        <f>SUM(C433:C436)</f>
        <v>550</v>
      </c>
      <c r="D437" s="223">
        <f t="shared" ref="D437:O437" si="69">SUM(D433:D436)</f>
        <v>20.29</v>
      </c>
      <c r="E437" s="223">
        <f t="shared" si="69"/>
        <v>19.62</v>
      </c>
      <c r="F437" s="223">
        <f t="shared" si="69"/>
        <v>84.09</v>
      </c>
      <c r="G437" s="223">
        <f t="shared" si="69"/>
        <v>588.63</v>
      </c>
      <c r="H437" s="223">
        <f t="shared" si="69"/>
        <v>0.24</v>
      </c>
      <c r="I437" s="223">
        <f t="shared" si="69"/>
        <v>5.2</v>
      </c>
      <c r="J437" s="223">
        <f t="shared" si="69"/>
        <v>237.51</v>
      </c>
      <c r="K437" s="223">
        <f t="shared" si="69"/>
        <v>1.47</v>
      </c>
      <c r="L437" s="223">
        <f t="shared" si="69"/>
        <v>275.52999999999997</v>
      </c>
      <c r="M437" s="223">
        <f t="shared" si="69"/>
        <v>310.14999999999998</v>
      </c>
      <c r="N437" s="223">
        <f t="shared" si="69"/>
        <v>62.14</v>
      </c>
      <c r="O437" s="223">
        <f t="shared" si="69"/>
        <v>4.53</v>
      </c>
    </row>
    <row r="438" spans="1:15" ht="15.75">
      <c r="A438" s="316" t="s">
        <v>31</v>
      </c>
      <c r="B438" s="317"/>
      <c r="C438" s="20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57"/>
    </row>
    <row r="439" spans="1:15" ht="18.75">
      <c r="A439" s="224" t="s">
        <v>182</v>
      </c>
      <c r="B439" s="105" t="s">
        <v>183</v>
      </c>
      <c r="C439" s="23">
        <v>100</v>
      </c>
      <c r="D439" s="24">
        <v>0.7</v>
      </c>
      <c r="E439" s="24">
        <v>6.1</v>
      </c>
      <c r="F439" s="24">
        <v>1.9</v>
      </c>
      <c r="G439" s="24">
        <v>65</v>
      </c>
      <c r="H439" s="24">
        <v>0.03</v>
      </c>
      <c r="I439" s="24">
        <v>3.5</v>
      </c>
      <c r="J439" s="24">
        <v>0</v>
      </c>
      <c r="K439" s="24">
        <v>2.7</v>
      </c>
      <c r="L439" s="24">
        <v>18</v>
      </c>
      <c r="M439" s="24">
        <v>30</v>
      </c>
      <c r="N439" s="24">
        <v>14</v>
      </c>
      <c r="O439" s="24">
        <v>0.5</v>
      </c>
    </row>
    <row r="440" spans="1:15" ht="18.75">
      <c r="A440" s="98" t="s">
        <v>184</v>
      </c>
      <c r="B440" s="65" t="s">
        <v>185</v>
      </c>
      <c r="C440" s="18">
        <v>200</v>
      </c>
      <c r="D440" s="32">
        <v>6.67</v>
      </c>
      <c r="E440" s="32">
        <v>7.2</v>
      </c>
      <c r="F440" s="32">
        <v>21.94</v>
      </c>
      <c r="G440" s="32">
        <v>213.13</v>
      </c>
      <c r="H440" s="32">
        <v>0.14000000000000001</v>
      </c>
      <c r="I440" s="32">
        <v>6.93</v>
      </c>
      <c r="J440" s="32">
        <v>90.4</v>
      </c>
      <c r="K440" s="32">
        <v>0.16</v>
      </c>
      <c r="L440" s="32">
        <v>15.2</v>
      </c>
      <c r="M440" s="32">
        <v>51.58</v>
      </c>
      <c r="N440" s="32">
        <v>20.399999999999999</v>
      </c>
      <c r="O440" s="32">
        <v>0.21</v>
      </c>
    </row>
    <row r="441" spans="1:15" ht="18.75">
      <c r="A441" s="109" t="s">
        <v>186</v>
      </c>
      <c r="B441" s="110" t="s">
        <v>187</v>
      </c>
      <c r="C441" s="111">
        <v>105</v>
      </c>
      <c r="D441" s="112">
        <v>11.22</v>
      </c>
      <c r="E441" s="112">
        <v>7.59</v>
      </c>
      <c r="F441" s="112">
        <v>11.91</v>
      </c>
      <c r="G441" s="112">
        <v>141.47999999999999</v>
      </c>
      <c r="H441" s="112">
        <v>5.7599999999999998E-2</v>
      </c>
      <c r="I441" s="112">
        <v>2.1000000000000001E-2</v>
      </c>
      <c r="J441" s="112">
        <v>2.691E-2</v>
      </c>
      <c r="K441" s="112">
        <v>0.44550000000000001</v>
      </c>
      <c r="L441" s="112">
        <v>26.0625</v>
      </c>
      <c r="M441" s="112">
        <v>126.32250000000001</v>
      </c>
      <c r="N441" s="112">
        <v>17.13</v>
      </c>
      <c r="O441" s="122">
        <v>0.06</v>
      </c>
    </row>
    <row r="442" spans="1:15" ht="18.75">
      <c r="A442" s="66" t="s">
        <v>89</v>
      </c>
      <c r="B442" s="39" t="s">
        <v>90</v>
      </c>
      <c r="C442" s="40">
        <v>180</v>
      </c>
      <c r="D442" s="41">
        <v>4.75</v>
      </c>
      <c r="E442" s="41">
        <v>7.4</v>
      </c>
      <c r="F442" s="41">
        <v>32.97</v>
      </c>
      <c r="G442" s="41">
        <v>221.92</v>
      </c>
      <c r="H442" s="41">
        <v>0.16</v>
      </c>
      <c r="I442" s="41">
        <v>0.8</v>
      </c>
      <c r="J442" s="41">
        <v>67.5</v>
      </c>
      <c r="K442" s="205">
        <v>0.18</v>
      </c>
      <c r="L442" s="41">
        <v>46.8</v>
      </c>
      <c r="M442" s="41">
        <v>102.6</v>
      </c>
      <c r="N442" s="41">
        <v>28.8</v>
      </c>
      <c r="O442" s="41">
        <v>3.78</v>
      </c>
    </row>
    <row r="443" spans="1:15" ht="18.75">
      <c r="A443" s="31" t="s">
        <v>26</v>
      </c>
      <c r="B443" s="14" t="s">
        <v>27</v>
      </c>
      <c r="C443" s="15">
        <v>40</v>
      </c>
      <c r="D443" s="16">
        <v>3.04</v>
      </c>
      <c r="E443" s="32">
        <v>0.32</v>
      </c>
      <c r="F443" s="16">
        <v>19.68</v>
      </c>
      <c r="G443" s="16">
        <v>94</v>
      </c>
      <c r="H443" s="16">
        <v>4.3999999999999997E-2</v>
      </c>
      <c r="I443" s="16">
        <v>0</v>
      </c>
      <c r="J443" s="16">
        <v>0</v>
      </c>
      <c r="K443" s="16">
        <v>0.44</v>
      </c>
      <c r="L443" s="16">
        <v>8</v>
      </c>
      <c r="M443" s="16">
        <v>26</v>
      </c>
      <c r="N443" s="16">
        <v>5.6</v>
      </c>
      <c r="O443" s="16">
        <v>0.44</v>
      </c>
    </row>
    <row r="444" spans="1:15" ht="18.75">
      <c r="A444" s="31" t="s">
        <v>39</v>
      </c>
      <c r="B444" s="10" t="s">
        <v>58</v>
      </c>
      <c r="C444" s="18">
        <v>100</v>
      </c>
      <c r="D444" s="19">
        <v>0.9</v>
      </c>
      <c r="E444" s="19">
        <v>0.2</v>
      </c>
      <c r="F444" s="19">
        <v>8.1</v>
      </c>
      <c r="G444" s="19">
        <v>43</v>
      </c>
      <c r="H444" s="19">
        <v>0.04</v>
      </c>
      <c r="I444" s="19">
        <v>60</v>
      </c>
      <c r="J444" s="19">
        <v>0</v>
      </c>
      <c r="K444" s="19">
        <v>0.2</v>
      </c>
      <c r="L444" s="19">
        <v>34</v>
      </c>
      <c r="M444" s="19">
        <v>23</v>
      </c>
      <c r="N444" s="19">
        <v>13</v>
      </c>
      <c r="O444" s="61">
        <v>0.3</v>
      </c>
    </row>
    <row r="445" spans="1:15" ht="18.75">
      <c r="A445" s="31" t="s">
        <v>41</v>
      </c>
      <c r="B445" s="10" t="s">
        <v>188</v>
      </c>
      <c r="C445" s="18">
        <v>200</v>
      </c>
      <c r="D445" s="32">
        <v>0.3</v>
      </c>
      <c r="E445" s="32">
        <v>0</v>
      </c>
      <c r="F445" s="32">
        <v>20.100000000000001</v>
      </c>
      <c r="G445" s="32">
        <v>81</v>
      </c>
      <c r="H445" s="32">
        <v>0</v>
      </c>
      <c r="I445" s="32">
        <v>0.8</v>
      </c>
      <c r="J445" s="32">
        <v>0</v>
      </c>
      <c r="K445" s="32">
        <v>0</v>
      </c>
      <c r="L445" s="32">
        <v>10</v>
      </c>
      <c r="M445" s="32">
        <v>6</v>
      </c>
      <c r="N445" s="32">
        <v>3</v>
      </c>
      <c r="O445" s="62">
        <v>0.6</v>
      </c>
    </row>
    <row r="446" spans="1:15" ht="18.75">
      <c r="A446" s="299" t="s">
        <v>43</v>
      </c>
      <c r="B446" s="300"/>
      <c r="C446" s="147">
        <f t="shared" ref="C446:O446" si="70">SUM(C439:C445)</f>
        <v>925</v>
      </c>
      <c r="D446" s="145">
        <f t="shared" si="70"/>
        <v>27.58</v>
      </c>
      <c r="E446" s="145">
        <f t="shared" si="70"/>
        <v>28.81</v>
      </c>
      <c r="F446" s="145">
        <f t="shared" si="70"/>
        <v>116.6</v>
      </c>
      <c r="G446" s="145">
        <f t="shared" si="70"/>
        <v>859.53</v>
      </c>
      <c r="H446" s="145">
        <f t="shared" si="70"/>
        <v>0.47160000000000002</v>
      </c>
      <c r="I446" s="145">
        <f t="shared" si="70"/>
        <v>72.051000000000002</v>
      </c>
      <c r="J446" s="145">
        <f t="shared" si="70"/>
        <v>157.92690999999999</v>
      </c>
      <c r="K446" s="145">
        <f t="shared" si="70"/>
        <v>4.1254999999999997</v>
      </c>
      <c r="L446" s="145">
        <f t="shared" si="70"/>
        <v>158.0625</v>
      </c>
      <c r="M446" s="145">
        <f t="shared" si="70"/>
        <v>365.5025</v>
      </c>
      <c r="N446" s="145">
        <f t="shared" si="70"/>
        <v>101.93</v>
      </c>
      <c r="O446" s="145">
        <f t="shared" si="70"/>
        <v>5.89</v>
      </c>
    </row>
    <row r="447" spans="1:15" ht="15.75">
      <c r="A447" s="290" t="s">
        <v>44</v>
      </c>
      <c r="B447" s="291"/>
      <c r="C447" s="20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57"/>
    </row>
    <row r="448" spans="1:15" ht="18.75">
      <c r="A448" s="31" t="s">
        <v>45</v>
      </c>
      <c r="B448" s="10" t="s">
        <v>71</v>
      </c>
      <c r="C448" s="18">
        <v>250</v>
      </c>
      <c r="D448" s="32">
        <v>7.25</v>
      </c>
      <c r="E448" s="32">
        <v>6.25</v>
      </c>
      <c r="F448" s="32">
        <v>10</v>
      </c>
      <c r="G448" s="32">
        <v>125</v>
      </c>
      <c r="H448" s="32">
        <v>0.1</v>
      </c>
      <c r="I448" s="32">
        <v>1.75</v>
      </c>
      <c r="J448" s="32">
        <v>0.05</v>
      </c>
      <c r="K448" s="32">
        <v>0</v>
      </c>
      <c r="L448" s="32">
        <v>300</v>
      </c>
      <c r="M448" s="32">
        <v>225</v>
      </c>
      <c r="N448" s="32">
        <v>35</v>
      </c>
      <c r="O448" s="32">
        <v>0.25</v>
      </c>
    </row>
    <row r="449" spans="1:35" ht="18.75">
      <c r="A449" s="99" t="s">
        <v>189</v>
      </c>
      <c r="B449" s="121" t="s">
        <v>190</v>
      </c>
      <c r="C449" s="77">
        <v>50</v>
      </c>
      <c r="D449" s="12">
        <v>4.2</v>
      </c>
      <c r="E449" s="12">
        <v>8.3000000000000007</v>
      </c>
      <c r="F449" s="12">
        <v>43.9</v>
      </c>
      <c r="G449" s="12">
        <v>267.10000000000002</v>
      </c>
      <c r="H449" s="12">
        <v>0.05</v>
      </c>
      <c r="I449" s="12">
        <v>0</v>
      </c>
      <c r="J449" s="12">
        <v>0.04</v>
      </c>
      <c r="K449" s="12">
        <v>0.57999999999999996</v>
      </c>
      <c r="L449" s="12">
        <v>6.67</v>
      </c>
      <c r="M449" s="12">
        <v>26.67</v>
      </c>
      <c r="N449" s="12">
        <v>5</v>
      </c>
      <c r="O449" s="12">
        <v>0.42</v>
      </c>
    </row>
    <row r="450" spans="1:35" ht="18.75">
      <c r="A450" s="318" t="s">
        <v>49</v>
      </c>
      <c r="B450" s="319"/>
      <c r="C450" s="120">
        <f>SUM(C448:C449)</f>
        <v>300</v>
      </c>
      <c r="D450" s="253">
        <f t="shared" ref="D450:G450" si="71">SUM(D448:D449)</f>
        <v>11.45</v>
      </c>
      <c r="E450" s="253">
        <f t="shared" si="71"/>
        <v>14.55</v>
      </c>
      <c r="F450" s="253">
        <f t="shared" si="71"/>
        <v>53.9</v>
      </c>
      <c r="G450" s="253">
        <f t="shared" si="71"/>
        <v>392.1</v>
      </c>
      <c r="H450" s="253">
        <f t="shared" ref="H450:O450" si="72">SUM(H448:H449)</f>
        <v>0.15</v>
      </c>
      <c r="I450" s="253">
        <f t="shared" si="72"/>
        <v>1.75</v>
      </c>
      <c r="J450" s="253">
        <f t="shared" si="72"/>
        <v>0.09</v>
      </c>
      <c r="K450" s="253">
        <f t="shared" si="72"/>
        <v>0.57999999999999996</v>
      </c>
      <c r="L450" s="253">
        <f t="shared" si="72"/>
        <v>306.67</v>
      </c>
      <c r="M450" s="253">
        <f t="shared" si="72"/>
        <v>251.67</v>
      </c>
      <c r="N450" s="253">
        <f t="shared" si="72"/>
        <v>40</v>
      </c>
      <c r="O450" s="253">
        <f t="shared" si="72"/>
        <v>0.67</v>
      </c>
    </row>
    <row r="451" spans="1:35" ht="19.5" customHeight="1">
      <c r="A451" s="303" t="s">
        <v>246</v>
      </c>
      <c r="B451" s="304"/>
      <c r="C451" s="305"/>
      <c r="D451" s="226">
        <f t="shared" ref="D451:O452" si="73">D437+D446+D450</f>
        <v>59.32</v>
      </c>
      <c r="E451" s="226">
        <f t="shared" si="73"/>
        <v>62.98</v>
      </c>
      <c r="F451" s="226">
        <f t="shared" si="73"/>
        <v>254.59</v>
      </c>
      <c r="G451" s="226">
        <f t="shared" si="73"/>
        <v>1840.26</v>
      </c>
      <c r="H451" s="226">
        <f t="shared" si="73"/>
        <v>0.86160000000000003</v>
      </c>
      <c r="I451" s="226">
        <f t="shared" si="73"/>
        <v>79.001000000000005</v>
      </c>
      <c r="J451" s="226">
        <f t="shared" si="73"/>
        <v>395.52690999999999</v>
      </c>
      <c r="K451" s="226">
        <f t="shared" si="73"/>
        <v>6.1755000000000004</v>
      </c>
      <c r="L451" s="226">
        <f t="shared" si="73"/>
        <v>740.26250000000005</v>
      </c>
      <c r="M451" s="226">
        <f t="shared" si="73"/>
        <v>927.32249999999999</v>
      </c>
      <c r="N451" s="226">
        <f t="shared" si="73"/>
        <v>204.07</v>
      </c>
      <c r="O451" s="226">
        <f t="shared" si="73"/>
        <v>11.09</v>
      </c>
    </row>
    <row r="452" spans="1:35" ht="20.25" customHeight="1">
      <c r="A452" s="306" t="s">
        <v>247</v>
      </c>
      <c r="B452" s="307"/>
      <c r="C452" s="51"/>
      <c r="D452" s="226">
        <f t="shared" si="73"/>
        <v>59.32</v>
      </c>
      <c r="E452" s="226">
        <f t="shared" si="73"/>
        <v>62.98</v>
      </c>
      <c r="F452" s="226">
        <f t="shared" si="73"/>
        <v>254.59</v>
      </c>
      <c r="G452" s="226">
        <f t="shared" si="73"/>
        <v>1840.26</v>
      </c>
      <c r="H452" s="226">
        <f t="shared" si="73"/>
        <v>0.86160000000000003</v>
      </c>
      <c r="I452" s="226">
        <f t="shared" si="73"/>
        <v>79.001000000000005</v>
      </c>
      <c r="J452" s="226">
        <f t="shared" si="73"/>
        <v>395.52690999999999</v>
      </c>
      <c r="K452" s="226">
        <f t="shared" si="73"/>
        <v>6.1755000000000004</v>
      </c>
      <c r="L452" s="226">
        <f t="shared" si="73"/>
        <v>740.26250000000005</v>
      </c>
      <c r="M452" s="226">
        <f t="shared" si="73"/>
        <v>927.32249999999999</v>
      </c>
      <c r="N452" s="226">
        <f t="shared" si="73"/>
        <v>204.07</v>
      </c>
      <c r="O452" s="226">
        <f t="shared" si="73"/>
        <v>11.09</v>
      </c>
    </row>
    <row r="453" spans="1:35" ht="19.5" customHeight="1">
      <c r="D453" s="128"/>
      <c r="E453" s="128"/>
      <c r="F453" s="128"/>
      <c r="G453" s="128"/>
      <c r="H453" s="128"/>
      <c r="I453" s="128"/>
      <c r="J453" s="128"/>
      <c r="K453" s="128"/>
      <c r="L453" s="128"/>
      <c r="M453" s="128"/>
      <c r="N453" s="128"/>
      <c r="O453" s="165"/>
    </row>
    <row r="454" spans="1:35" ht="15.75">
      <c r="A454" s="129"/>
      <c r="D454" s="128"/>
      <c r="E454" s="128"/>
      <c r="F454" s="128"/>
      <c r="G454" s="128"/>
      <c r="H454" s="128"/>
      <c r="I454" s="128"/>
      <c r="J454" s="128"/>
      <c r="K454" s="128"/>
      <c r="L454" s="128"/>
      <c r="M454" s="128"/>
      <c r="N454" s="128"/>
      <c r="O454" s="165"/>
    </row>
    <row r="455" spans="1:35" ht="44.25" customHeight="1">
      <c r="A455" s="201" t="s">
        <v>248</v>
      </c>
      <c r="D455" s="128"/>
      <c r="E455" s="128"/>
      <c r="F455" s="128"/>
      <c r="G455" s="128"/>
      <c r="H455" s="128"/>
      <c r="I455" s="128"/>
      <c r="J455" s="128"/>
      <c r="K455" s="128"/>
      <c r="L455" s="128"/>
      <c r="M455" s="128"/>
      <c r="N455" s="128"/>
      <c r="O455" s="166" t="s">
        <v>1</v>
      </c>
    </row>
    <row r="456" spans="1:35" ht="29.25" customHeight="1">
      <c r="A456" s="327" t="s">
        <v>2</v>
      </c>
      <c r="B456" s="331" t="s">
        <v>3</v>
      </c>
      <c r="C456" s="331" t="s">
        <v>4</v>
      </c>
      <c r="D456" s="254" t="s">
        <v>5</v>
      </c>
      <c r="E456" s="254"/>
      <c r="F456" s="254"/>
      <c r="G456" s="254" t="s">
        <v>6</v>
      </c>
      <c r="H456" s="254" t="s">
        <v>7</v>
      </c>
      <c r="I456" s="254"/>
      <c r="J456" s="254"/>
      <c r="K456" s="254"/>
      <c r="L456" s="256" t="s">
        <v>8</v>
      </c>
      <c r="M456" s="256"/>
      <c r="N456" s="256"/>
      <c r="O456" s="256"/>
    </row>
    <row r="457" spans="1:35" ht="15.75" customHeight="1">
      <c r="A457" s="328"/>
      <c r="B457" s="332"/>
      <c r="C457" s="332"/>
      <c r="D457" s="132" t="s">
        <v>10</v>
      </c>
      <c r="E457" s="132" t="s">
        <v>11</v>
      </c>
      <c r="F457" s="132" t="s">
        <v>12</v>
      </c>
      <c r="G457" s="337"/>
      <c r="H457" s="132" t="s">
        <v>13</v>
      </c>
      <c r="I457" s="132" t="s">
        <v>14</v>
      </c>
      <c r="J457" s="132" t="s">
        <v>15</v>
      </c>
      <c r="K457" s="132" t="s">
        <v>16</v>
      </c>
      <c r="L457" s="167" t="s">
        <v>17</v>
      </c>
      <c r="M457" s="167" t="s">
        <v>18</v>
      </c>
      <c r="N457" s="167" t="s">
        <v>19</v>
      </c>
      <c r="O457" s="167" t="s">
        <v>20</v>
      </c>
    </row>
    <row r="458" spans="1:35" ht="30.75" customHeight="1">
      <c r="A458" s="261" t="s">
        <v>21</v>
      </c>
      <c r="B458" s="262"/>
      <c r="C458" s="152"/>
      <c r="D458" s="153"/>
      <c r="E458" s="153"/>
      <c r="F458" s="153"/>
      <c r="G458" s="153"/>
      <c r="H458" s="153"/>
      <c r="I458" s="153"/>
      <c r="J458" s="153"/>
      <c r="K458" s="153"/>
      <c r="L458" s="181"/>
      <c r="M458" s="181"/>
      <c r="N458" s="181"/>
      <c r="O458" s="181"/>
      <c r="P458" s="340" t="s">
        <v>9</v>
      </c>
    </row>
    <row r="459" spans="1:35" ht="18.75">
      <c r="A459" s="9" t="s">
        <v>194</v>
      </c>
      <c r="B459" s="10" t="s">
        <v>195</v>
      </c>
      <c r="C459" s="18" t="s">
        <v>196</v>
      </c>
      <c r="D459" s="81">
        <v>17.64</v>
      </c>
      <c r="E459" s="81">
        <v>19.100000000000001</v>
      </c>
      <c r="F459" s="81">
        <v>50.54</v>
      </c>
      <c r="G459" s="81">
        <v>446</v>
      </c>
      <c r="H459" s="81">
        <v>0.23</v>
      </c>
      <c r="I459" s="81">
        <v>0.05</v>
      </c>
      <c r="J459" s="81">
        <v>97</v>
      </c>
      <c r="K459" s="81">
        <v>0.45</v>
      </c>
      <c r="L459" s="81">
        <v>258.64999999999998</v>
      </c>
      <c r="M459" s="81">
        <v>137.91999999999999</v>
      </c>
      <c r="N459" s="81">
        <v>1</v>
      </c>
      <c r="O459" s="81">
        <v>1.85</v>
      </c>
      <c r="P459" s="341"/>
    </row>
    <row r="460" spans="1:35" ht="18.75">
      <c r="A460" s="104" t="s">
        <v>39</v>
      </c>
      <c r="B460" s="86" t="s">
        <v>91</v>
      </c>
      <c r="C460" s="87">
        <v>100</v>
      </c>
      <c r="D460" s="233">
        <v>1.5</v>
      </c>
      <c r="E460" s="233">
        <v>0.5</v>
      </c>
      <c r="F460" s="233">
        <v>21</v>
      </c>
      <c r="G460" s="233">
        <v>96</v>
      </c>
      <c r="H460" s="233">
        <v>0.04</v>
      </c>
      <c r="I460" s="233">
        <v>10</v>
      </c>
      <c r="J460" s="233">
        <v>0</v>
      </c>
      <c r="K460" s="233">
        <v>0.4</v>
      </c>
      <c r="L460" s="233">
        <v>8</v>
      </c>
      <c r="M460" s="233">
        <v>28</v>
      </c>
      <c r="N460" s="233">
        <v>42</v>
      </c>
      <c r="O460" s="246">
        <v>0.6</v>
      </c>
      <c r="P460" s="229"/>
    </row>
    <row r="461" spans="1:35" ht="18.75">
      <c r="A461" s="13" t="s">
        <v>123</v>
      </c>
      <c r="B461" s="10" t="s">
        <v>124</v>
      </c>
      <c r="C461" s="18">
        <v>200</v>
      </c>
      <c r="D461" s="32">
        <v>0.1</v>
      </c>
      <c r="E461" s="32">
        <v>0</v>
      </c>
      <c r="F461" s="32">
        <v>15.2</v>
      </c>
      <c r="G461" s="32">
        <v>61</v>
      </c>
      <c r="H461" s="32">
        <v>0</v>
      </c>
      <c r="I461" s="32">
        <v>2.8</v>
      </c>
      <c r="J461" s="32">
        <v>0</v>
      </c>
      <c r="K461" s="32">
        <v>0</v>
      </c>
      <c r="L461" s="32">
        <v>14.2</v>
      </c>
      <c r="M461" s="32">
        <v>4</v>
      </c>
      <c r="N461" s="32">
        <v>2</v>
      </c>
      <c r="O461" s="58">
        <v>0.4</v>
      </c>
      <c r="P461" s="231"/>
    </row>
    <row r="462" spans="1:35" ht="18.75">
      <c r="A462" s="259" t="s">
        <v>30</v>
      </c>
      <c r="B462" s="260"/>
      <c r="C462" s="147">
        <v>500</v>
      </c>
      <c r="D462" s="145">
        <f t="shared" ref="D462:O462" si="74">SUM(D458:D461)</f>
        <v>19.239999999999998</v>
      </c>
      <c r="E462" s="145">
        <f t="shared" si="74"/>
        <v>19.600000000000001</v>
      </c>
      <c r="F462" s="145">
        <f t="shared" si="74"/>
        <v>86.74</v>
      </c>
      <c r="G462" s="145">
        <f t="shared" si="74"/>
        <v>603</v>
      </c>
      <c r="H462" s="145">
        <f t="shared" si="74"/>
        <v>0.27</v>
      </c>
      <c r="I462" s="145">
        <f t="shared" si="74"/>
        <v>12.85</v>
      </c>
      <c r="J462" s="145">
        <f t="shared" si="74"/>
        <v>97</v>
      </c>
      <c r="K462" s="145">
        <f t="shared" si="74"/>
        <v>0.85</v>
      </c>
      <c r="L462" s="145">
        <f t="shared" si="74"/>
        <v>280.85000000000002</v>
      </c>
      <c r="M462" s="145">
        <f t="shared" si="74"/>
        <v>169.92</v>
      </c>
      <c r="N462" s="145">
        <f t="shared" si="74"/>
        <v>45</v>
      </c>
      <c r="O462" s="247">
        <f t="shared" si="74"/>
        <v>2.85</v>
      </c>
      <c r="P462" s="231"/>
    </row>
    <row r="463" spans="1:35" ht="15.75">
      <c r="A463" s="320" t="s">
        <v>31</v>
      </c>
      <c r="B463" s="321"/>
      <c r="C463" s="11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57"/>
      <c r="P463" s="229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</row>
    <row r="464" spans="1:35" ht="18.75">
      <c r="A464" s="116" t="s">
        <v>197</v>
      </c>
      <c r="B464" s="73" t="s">
        <v>198</v>
      </c>
      <c r="C464" s="88" t="s">
        <v>199</v>
      </c>
      <c r="D464" s="76">
        <v>3.21</v>
      </c>
      <c r="E464" s="76">
        <v>6.83</v>
      </c>
      <c r="F464" s="76">
        <v>3.81</v>
      </c>
      <c r="G464" s="76">
        <v>87.86</v>
      </c>
      <c r="H464" s="76">
        <v>0.01</v>
      </c>
      <c r="I464" s="76">
        <v>2.41</v>
      </c>
      <c r="J464" s="76">
        <v>0.06</v>
      </c>
      <c r="K464" s="76">
        <v>6.43</v>
      </c>
      <c r="L464" s="76">
        <v>36.17</v>
      </c>
      <c r="M464" s="76">
        <v>0.09</v>
      </c>
      <c r="N464" s="76">
        <v>0</v>
      </c>
      <c r="O464" s="76">
        <v>0</v>
      </c>
      <c r="P464" s="17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</row>
    <row r="465" spans="1:35" ht="18.75">
      <c r="A465" s="85" t="s">
        <v>200</v>
      </c>
      <c r="B465" s="86" t="s">
        <v>201</v>
      </c>
      <c r="C465" s="87" t="s">
        <v>202</v>
      </c>
      <c r="D465" s="103">
        <v>5.93</v>
      </c>
      <c r="E465" s="103">
        <v>10.06</v>
      </c>
      <c r="F465" s="103">
        <v>28.77</v>
      </c>
      <c r="G465" s="103">
        <v>204.1</v>
      </c>
      <c r="H465" s="103">
        <v>8.8200000000000001E-2</v>
      </c>
      <c r="I465" s="103">
        <v>6.93</v>
      </c>
      <c r="J465" s="103">
        <v>100</v>
      </c>
      <c r="K465" s="103">
        <v>1.155</v>
      </c>
      <c r="L465" s="103">
        <v>106.66</v>
      </c>
      <c r="M465" s="103">
        <v>157.22</v>
      </c>
      <c r="N465" s="248">
        <v>8.2200000000000006</v>
      </c>
      <c r="O465" s="52">
        <v>0.06</v>
      </c>
      <c r="P465" s="173"/>
    </row>
    <row r="466" spans="1:35" ht="18.75">
      <c r="A466" s="89" t="s">
        <v>203</v>
      </c>
      <c r="B466" s="90" t="s">
        <v>204</v>
      </c>
      <c r="C466" s="91">
        <v>110</v>
      </c>
      <c r="D466" s="106">
        <v>8.68</v>
      </c>
      <c r="E466" s="92">
        <v>10.67</v>
      </c>
      <c r="F466" s="92">
        <v>11.99</v>
      </c>
      <c r="G466" s="92">
        <v>178.77</v>
      </c>
      <c r="H466" s="92">
        <v>0.04</v>
      </c>
      <c r="I466" s="92">
        <v>2.1800000000000002</v>
      </c>
      <c r="J466" s="92">
        <v>0.06</v>
      </c>
      <c r="K466" s="92">
        <v>1.25</v>
      </c>
      <c r="L466" s="92">
        <v>54.41</v>
      </c>
      <c r="M466" s="92">
        <v>102.37</v>
      </c>
      <c r="N466" s="92">
        <v>18.61</v>
      </c>
      <c r="O466" s="123">
        <v>1.29</v>
      </c>
      <c r="P466" s="171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</row>
    <row r="467" spans="1:35" ht="18.75">
      <c r="A467" s="9" t="s">
        <v>108</v>
      </c>
      <c r="B467" s="10" t="s">
        <v>109</v>
      </c>
      <c r="C467" s="18">
        <v>180</v>
      </c>
      <c r="D467" s="32">
        <v>6.79</v>
      </c>
      <c r="E467" s="32">
        <v>1.84</v>
      </c>
      <c r="F467" s="32">
        <v>33.94</v>
      </c>
      <c r="G467" s="32">
        <v>180.31</v>
      </c>
      <c r="H467" s="32">
        <v>7.0000000000000007E-2</v>
      </c>
      <c r="I467" s="32">
        <v>0.01</v>
      </c>
      <c r="J467" s="32">
        <v>180</v>
      </c>
      <c r="K467" s="59">
        <v>0.95</v>
      </c>
      <c r="L467" s="32">
        <v>6.85</v>
      </c>
      <c r="M467" s="32">
        <v>63.18</v>
      </c>
      <c r="N467" s="32">
        <v>9.73</v>
      </c>
      <c r="O467" s="32">
        <v>0.48</v>
      </c>
      <c r="P467" s="173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</row>
    <row r="468" spans="1:35" ht="18.75">
      <c r="A468" s="48" t="s">
        <v>38</v>
      </c>
      <c r="B468" s="14" t="s">
        <v>131</v>
      </c>
      <c r="C468" s="15">
        <v>40</v>
      </c>
      <c r="D468" s="16">
        <v>2.64</v>
      </c>
      <c r="E468" s="16">
        <v>0.48</v>
      </c>
      <c r="F468" s="16">
        <v>13.36</v>
      </c>
      <c r="G468" s="16">
        <v>69.599999999999994</v>
      </c>
      <c r="H468" s="16">
        <v>7.1999999999999995E-2</v>
      </c>
      <c r="I468" s="16">
        <v>0</v>
      </c>
      <c r="J468" s="16">
        <v>0</v>
      </c>
      <c r="K468" s="16">
        <v>0.56000000000000005</v>
      </c>
      <c r="L468" s="16">
        <v>14</v>
      </c>
      <c r="M468" s="16">
        <v>63.2</v>
      </c>
      <c r="N468" s="16">
        <v>18.8</v>
      </c>
      <c r="O468" s="16">
        <v>1.56</v>
      </c>
      <c r="P468" s="173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</row>
    <row r="469" spans="1:35" ht="18.75">
      <c r="A469" s="31" t="s">
        <v>205</v>
      </c>
      <c r="B469" s="47" t="s">
        <v>93</v>
      </c>
      <c r="C469" s="18">
        <v>200</v>
      </c>
      <c r="D469" s="32">
        <v>0.5</v>
      </c>
      <c r="E469" s="32">
        <v>0</v>
      </c>
      <c r="F469" s="32">
        <v>27</v>
      </c>
      <c r="G469" s="32">
        <v>110</v>
      </c>
      <c r="H469" s="32">
        <v>0.01</v>
      </c>
      <c r="I469" s="32">
        <v>0.5</v>
      </c>
      <c r="J469" s="32">
        <v>0</v>
      </c>
      <c r="K469" s="59">
        <v>0</v>
      </c>
      <c r="L469" s="32">
        <v>28</v>
      </c>
      <c r="M469" s="32">
        <v>19</v>
      </c>
      <c r="N469" s="32">
        <v>7</v>
      </c>
      <c r="O469" s="32">
        <v>0.14000000000000001</v>
      </c>
      <c r="P469" s="21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</row>
    <row r="470" spans="1:35" ht="18.75">
      <c r="A470" s="301" t="s">
        <v>43</v>
      </c>
      <c r="B470" s="302"/>
      <c r="C470" s="120">
        <v>822</v>
      </c>
      <c r="D470" s="196">
        <f t="shared" ref="D470:O470" si="75">SUM(D464:D469)</f>
        <v>27.75</v>
      </c>
      <c r="E470" s="196">
        <f t="shared" si="75"/>
        <v>29.88</v>
      </c>
      <c r="F470" s="196">
        <f t="shared" si="75"/>
        <v>118.87</v>
      </c>
      <c r="G470" s="196">
        <f t="shared" si="75"/>
        <v>830.64</v>
      </c>
      <c r="H470" s="196">
        <f t="shared" si="75"/>
        <v>0.29020000000000001</v>
      </c>
      <c r="I470" s="196">
        <f t="shared" si="75"/>
        <v>12.03</v>
      </c>
      <c r="J470" s="196">
        <f t="shared" si="75"/>
        <v>280.12</v>
      </c>
      <c r="K470" s="196">
        <f t="shared" si="75"/>
        <v>10.345000000000001</v>
      </c>
      <c r="L470" s="196">
        <f t="shared" si="75"/>
        <v>246.09</v>
      </c>
      <c r="M470" s="196">
        <f t="shared" si="75"/>
        <v>405.06</v>
      </c>
      <c r="N470" s="196">
        <f t="shared" si="75"/>
        <v>62.36</v>
      </c>
      <c r="O470" s="196">
        <f t="shared" si="75"/>
        <v>3.53</v>
      </c>
      <c r="P470" s="21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</row>
    <row r="471" spans="1:35" ht="15.75">
      <c r="A471" s="290" t="s">
        <v>44</v>
      </c>
      <c r="B471" s="291"/>
      <c r="C471" s="20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57"/>
      <c r="P471" s="244"/>
    </row>
    <row r="472" spans="1:35" ht="18.75">
      <c r="A472" s="69" t="s">
        <v>45</v>
      </c>
      <c r="B472" s="67" t="s">
        <v>94</v>
      </c>
      <c r="C472" s="18">
        <v>250</v>
      </c>
      <c r="D472" s="19">
        <v>7.25</v>
      </c>
      <c r="E472" s="19">
        <v>6.25</v>
      </c>
      <c r="F472" s="19">
        <v>10</v>
      </c>
      <c r="G472" s="19">
        <v>125</v>
      </c>
      <c r="H472" s="19">
        <v>0.1</v>
      </c>
      <c r="I472" s="19">
        <v>14.25</v>
      </c>
      <c r="J472" s="19">
        <v>0.05</v>
      </c>
      <c r="K472" s="19">
        <v>0</v>
      </c>
      <c r="L472" s="19">
        <v>300</v>
      </c>
      <c r="M472" s="19">
        <v>225</v>
      </c>
      <c r="N472" s="19">
        <v>35</v>
      </c>
      <c r="O472" s="32">
        <v>0.25</v>
      </c>
      <c r="P472" s="244"/>
    </row>
    <row r="473" spans="1:35" ht="18.75">
      <c r="A473" s="31" t="s">
        <v>72</v>
      </c>
      <c r="B473" s="193" t="s">
        <v>206</v>
      </c>
      <c r="C473" s="36">
        <v>60</v>
      </c>
      <c r="D473" s="11">
        <v>5.76</v>
      </c>
      <c r="E473" s="11">
        <v>6.83</v>
      </c>
      <c r="F473" s="11">
        <v>39.79</v>
      </c>
      <c r="G473" s="11">
        <v>238.63</v>
      </c>
      <c r="H473" s="11">
        <v>0.06</v>
      </c>
      <c r="I473" s="11">
        <v>1.89</v>
      </c>
      <c r="J473" s="11">
        <v>0.05</v>
      </c>
      <c r="K473" s="11">
        <v>0.97</v>
      </c>
      <c r="L473" s="11">
        <v>18.09</v>
      </c>
      <c r="M473" s="11">
        <v>55.09</v>
      </c>
      <c r="N473" s="11">
        <v>17.260000000000002</v>
      </c>
      <c r="O473" s="11">
        <v>0.69</v>
      </c>
      <c r="P473" s="244"/>
    </row>
    <row r="474" spans="1:35" ht="18.75">
      <c r="A474" s="292" t="s">
        <v>49</v>
      </c>
      <c r="B474" s="293"/>
      <c r="C474" s="120">
        <f>SUM(C472:C473)</f>
        <v>310</v>
      </c>
      <c r="D474" s="200">
        <f>SUM(D472:D473)</f>
        <v>13.01</v>
      </c>
      <c r="E474" s="200">
        <f t="shared" ref="E474:O474" si="76">SUM(E472:E473)</f>
        <v>13.08</v>
      </c>
      <c r="F474" s="200">
        <f t="shared" si="76"/>
        <v>49.79</v>
      </c>
      <c r="G474" s="200">
        <f t="shared" si="76"/>
        <v>363.63</v>
      </c>
      <c r="H474" s="200">
        <f t="shared" si="76"/>
        <v>0.16</v>
      </c>
      <c r="I474" s="200">
        <f t="shared" si="76"/>
        <v>16.14</v>
      </c>
      <c r="J474" s="200">
        <f t="shared" si="76"/>
        <v>0.1</v>
      </c>
      <c r="K474" s="200">
        <f t="shared" si="76"/>
        <v>0.97</v>
      </c>
      <c r="L474" s="200">
        <f t="shared" si="76"/>
        <v>318.08999999999997</v>
      </c>
      <c r="M474" s="200">
        <f t="shared" si="76"/>
        <v>280.08999999999997</v>
      </c>
      <c r="N474" s="200">
        <f t="shared" si="76"/>
        <v>52.26</v>
      </c>
      <c r="O474" s="200">
        <f t="shared" si="76"/>
        <v>0.94</v>
      </c>
      <c r="P474" s="244"/>
    </row>
    <row r="475" spans="1:35" ht="20.25" customHeight="1">
      <c r="A475" s="294" t="s">
        <v>249</v>
      </c>
      <c r="B475" s="295"/>
      <c r="C475" s="296"/>
      <c r="D475" s="200">
        <f t="shared" ref="D475:O476" si="77">D462+D470+D474</f>
        <v>60</v>
      </c>
      <c r="E475" s="200">
        <f t="shared" si="77"/>
        <v>62.56</v>
      </c>
      <c r="F475" s="200">
        <f t="shared" si="77"/>
        <v>255.4</v>
      </c>
      <c r="G475" s="200">
        <f t="shared" si="77"/>
        <v>1797.27</v>
      </c>
      <c r="H475" s="200">
        <f t="shared" si="77"/>
        <v>0.72019999999999995</v>
      </c>
      <c r="I475" s="200">
        <f t="shared" si="77"/>
        <v>41.02</v>
      </c>
      <c r="J475" s="200">
        <f t="shared" si="77"/>
        <v>377.22</v>
      </c>
      <c r="K475" s="200">
        <f t="shared" si="77"/>
        <v>12.164999999999999</v>
      </c>
      <c r="L475" s="200">
        <f t="shared" si="77"/>
        <v>845.03</v>
      </c>
      <c r="M475" s="200">
        <f t="shared" si="77"/>
        <v>855.07</v>
      </c>
      <c r="N475" s="200">
        <f t="shared" si="77"/>
        <v>159.62</v>
      </c>
      <c r="O475" s="200">
        <f t="shared" si="77"/>
        <v>7.32</v>
      </c>
      <c r="P475" s="244"/>
    </row>
    <row r="476" spans="1:35" ht="20.25" customHeight="1">
      <c r="A476" s="322" t="s">
        <v>250</v>
      </c>
      <c r="B476" s="323"/>
      <c r="C476" s="234"/>
      <c r="D476" s="200">
        <f t="shared" si="77"/>
        <v>60</v>
      </c>
      <c r="E476" s="200">
        <f t="shared" si="77"/>
        <v>62.56</v>
      </c>
      <c r="F476" s="200">
        <f t="shared" si="77"/>
        <v>255.4</v>
      </c>
      <c r="G476" s="200">
        <f t="shared" si="77"/>
        <v>1797.27</v>
      </c>
      <c r="H476" s="200">
        <f t="shared" si="77"/>
        <v>0.72019999999999995</v>
      </c>
      <c r="I476" s="200">
        <f t="shared" si="77"/>
        <v>41.02</v>
      </c>
      <c r="J476" s="200">
        <f t="shared" si="77"/>
        <v>377.22</v>
      </c>
      <c r="K476" s="200">
        <f t="shared" si="77"/>
        <v>12.164999999999999</v>
      </c>
      <c r="L476" s="200">
        <f t="shared" si="77"/>
        <v>845.03</v>
      </c>
      <c r="M476" s="200">
        <f t="shared" si="77"/>
        <v>855.07</v>
      </c>
      <c r="N476" s="200">
        <f t="shared" si="77"/>
        <v>159.62</v>
      </c>
      <c r="O476" s="200">
        <f t="shared" si="77"/>
        <v>7.32</v>
      </c>
      <c r="P476" s="244"/>
    </row>
    <row r="477" spans="1:35">
      <c r="D477" s="128"/>
      <c r="E477" s="128"/>
      <c r="F477" s="128"/>
      <c r="G477" s="128"/>
      <c r="H477" s="128"/>
      <c r="I477" s="128"/>
      <c r="J477" s="128"/>
      <c r="K477" s="128"/>
      <c r="L477" s="128"/>
      <c r="M477" s="128"/>
      <c r="N477" s="128"/>
      <c r="O477" s="165"/>
      <c r="P477" s="230"/>
    </row>
    <row r="478" spans="1:35" ht="15.75">
      <c r="A478" s="129"/>
      <c r="D478" s="128"/>
      <c r="E478" s="128"/>
      <c r="F478" s="128"/>
      <c r="G478" s="128"/>
      <c r="H478" s="128"/>
      <c r="I478" s="128"/>
      <c r="J478" s="128"/>
      <c r="K478" s="128"/>
      <c r="L478" s="128"/>
      <c r="M478" s="128"/>
      <c r="N478" s="128"/>
      <c r="O478" s="128"/>
      <c r="P478" s="230"/>
    </row>
    <row r="479" spans="1:35" ht="18.75">
      <c r="A479" s="201" t="s">
        <v>251</v>
      </c>
      <c r="D479" s="128"/>
      <c r="E479" s="128"/>
      <c r="F479" s="128"/>
      <c r="G479" s="128"/>
      <c r="H479" s="128"/>
      <c r="I479" s="128"/>
      <c r="J479" s="128"/>
      <c r="K479" s="128"/>
      <c r="L479" s="128"/>
      <c r="M479" s="128"/>
      <c r="N479" s="128"/>
      <c r="O479" s="166" t="s">
        <v>1</v>
      </c>
      <c r="P479" s="249"/>
    </row>
    <row r="480" spans="1:35" ht="15.75" customHeight="1">
      <c r="A480" s="327" t="s">
        <v>2</v>
      </c>
      <c r="B480" s="331" t="s">
        <v>3</v>
      </c>
      <c r="C480" s="335" t="s">
        <v>4</v>
      </c>
      <c r="D480" s="254" t="s">
        <v>5</v>
      </c>
      <c r="E480" s="254"/>
      <c r="F480" s="254"/>
      <c r="G480" s="338" t="s">
        <v>6</v>
      </c>
      <c r="H480" s="254" t="s">
        <v>7</v>
      </c>
      <c r="I480" s="254"/>
      <c r="J480" s="254"/>
      <c r="K480" s="254"/>
      <c r="L480" s="256" t="s">
        <v>8</v>
      </c>
      <c r="M480" s="256"/>
      <c r="N480" s="256"/>
      <c r="O480" s="256"/>
      <c r="P480" s="342" t="s">
        <v>9</v>
      </c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</row>
    <row r="481" spans="1:35" ht="34.5" customHeight="1">
      <c r="A481" s="328"/>
      <c r="B481" s="332"/>
      <c r="C481" s="336"/>
      <c r="D481" s="132" t="s">
        <v>10</v>
      </c>
      <c r="E481" s="132" t="s">
        <v>11</v>
      </c>
      <c r="F481" s="132" t="s">
        <v>12</v>
      </c>
      <c r="G481" s="339"/>
      <c r="H481" s="132" t="s">
        <v>13</v>
      </c>
      <c r="I481" s="132" t="s">
        <v>14</v>
      </c>
      <c r="J481" s="132" t="s">
        <v>15</v>
      </c>
      <c r="K481" s="132" t="s">
        <v>16</v>
      </c>
      <c r="L481" s="167" t="s">
        <v>17</v>
      </c>
      <c r="M481" s="167" t="s">
        <v>18</v>
      </c>
      <c r="N481" s="167" t="s">
        <v>19</v>
      </c>
      <c r="O481" s="167" t="s">
        <v>20</v>
      </c>
      <c r="P481" s="343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</row>
    <row r="482" spans="1:35" ht="15.75">
      <c r="A482" s="261" t="s">
        <v>21</v>
      </c>
      <c r="B482" s="262"/>
      <c r="C482" s="152"/>
      <c r="D482" s="153"/>
      <c r="E482" s="153"/>
      <c r="F482" s="153"/>
      <c r="G482" s="153"/>
      <c r="H482" s="153"/>
      <c r="I482" s="153"/>
      <c r="J482" s="153"/>
      <c r="K482" s="153"/>
      <c r="L482" s="153"/>
      <c r="M482" s="153"/>
      <c r="N482" s="153"/>
      <c r="O482" s="153"/>
      <c r="P482" s="231"/>
    </row>
    <row r="483" spans="1:35" ht="18.75">
      <c r="A483" s="42" t="s">
        <v>210</v>
      </c>
      <c r="B483" s="10" t="s">
        <v>211</v>
      </c>
      <c r="C483" s="18">
        <v>170</v>
      </c>
      <c r="D483" s="12">
        <v>12.47</v>
      </c>
      <c r="E483" s="12">
        <v>8.61</v>
      </c>
      <c r="F483" s="12">
        <v>44.92</v>
      </c>
      <c r="G483" s="12">
        <v>274.77999999999997</v>
      </c>
      <c r="H483" s="12">
        <v>0.24</v>
      </c>
      <c r="I483" s="12">
        <v>0.01</v>
      </c>
      <c r="J483" s="12">
        <v>146.12</v>
      </c>
      <c r="K483" s="12">
        <v>0.68</v>
      </c>
      <c r="L483" s="12">
        <v>84</v>
      </c>
      <c r="M483" s="12">
        <v>142.87</v>
      </c>
      <c r="N483" s="12">
        <v>27.37</v>
      </c>
      <c r="O483" s="12">
        <v>0.09</v>
      </c>
      <c r="P483" s="231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</row>
    <row r="484" spans="1:35" ht="18.75">
      <c r="A484" s="42" t="s">
        <v>212</v>
      </c>
      <c r="B484" s="10" t="s">
        <v>213</v>
      </c>
      <c r="C484" s="18">
        <v>60</v>
      </c>
      <c r="D484" s="32">
        <v>2.74</v>
      </c>
      <c r="E484" s="32">
        <v>10.039999999999999</v>
      </c>
      <c r="F484" s="32">
        <v>18</v>
      </c>
      <c r="G484" s="32">
        <v>207.52</v>
      </c>
      <c r="H484" s="32">
        <v>0.05</v>
      </c>
      <c r="I484" s="32">
        <v>0</v>
      </c>
      <c r="J484" s="32">
        <v>60</v>
      </c>
      <c r="K484" s="32">
        <v>0.3</v>
      </c>
      <c r="L484" s="32">
        <v>49.2</v>
      </c>
      <c r="M484" s="32">
        <v>13</v>
      </c>
      <c r="N484" s="32">
        <v>6.05</v>
      </c>
      <c r="O484" s="32">
        <v>1.28</v>
      </c>
      <c r="P484" s="231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</row>
    <row r="485" spans="1:35" ht="18.75">
      <c r="A485" s="31" t="s">
        <v>39</v>
      </c>
      <c r="B485" s="10" t="s">
        <v>143</v>
      </c>
      <c r="C485" s="18">
        <v>100</v>
      </c>
      <c r="D485" s="19">
        <v>0.8</v>
      </c>
      <c r="E485" s="19">
        <v>0.2</v>
      </c>
      <c r="F485" s="19">
        <v>7.5</v>
      </c>
      <c r="G485" s="19">
        <v>38</v>
      </c>
      <c r="H485" s="19">
        <v>0.06</v>
      </c>
      <c r="I485" s="19">
        <v>38</v>
      </c>
      <c r="J485" s="19">
        <v>0</v>
      </c>
      <c r="K485" s="19">
        <v>0.2</v>
      </c>
      <c r="L485" s="19">
        <v>35</v>
      </c>
      <c r="M485" s="19">
        <v>11</v>
      </c>
      <c r="N485" s="19">
        <v>17</v>
      </c>
      <c r="O485" s="32">
        <v>0.1</v>
      </c>
      <c r="P485" s="250"/>
    </row>
    <row r="486" spans="1:35" ht="18.75">
      <c r="A486" s="31" t="s">
        <v>81</v>
      </c>
      <c r="B486" s="10" t="s">
        <v>82</v>
      </c>
      <c r="C486" s="18">
        <v>200</v>
      </c>
      <c r="D486" s="32">
        <v>3.2</v>
      </c>
      <c r="E486" s="32">
        <v>2.7</v>
      </c>
      <c r="F486" s="32">
        <v>15.9</v>
      </c>
      <c r="G486" s="32">
        <v>79</v>
      </c>
      <c r="H486" s="32">
        <v>0.04</v>
      </c>
      <c r="I486" s="32">
        <v>1.3</v>
      </c>
      <c r="J486" s="32">
        <v>0.02</v>
      </c>
      <c r="K486" s="32">
        <v>0</v>
      </c>
      <c r="L486" s="32">
        <v>126</v>
      </c>
      <c r="M486" s="32">
        <v>90</v>
      </c>
      <c r="N486" s="32">
        <v>14</v>
      </c>
      <c r="O486" s="62">
        <v>0.1</v>
      </c>
      <c r="P486" s="251">
        <v>49.2</v>
      </c>
      <c r="Q486" s="324"/>
      <c r="R486" s="324"/>
      <c r="S486" s="324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</row>
    <row r="487" spans="1:35" ht="18.75">
      <c r="A487" s="299" t="s">
        <v>30</v>
      </c>
      <c r="B487" s="300"/>
      <c r="C487" s="235">
        <f>SUM(C483:C486)</f>
        <v>530</v>
      </c>
      <c r="D487" s="236">
        <f t="shared" ref="D487:O487" si="78">SUM(D483:D486)</f>
        <v>19.21</v>
      </c>
      <c r="E487" s="236">
        <f t="shared" si="78"/>
        <v>21.55</v>
      </c>
      <c r="F487" s="236">
        <f t="shared" si="78"/>
        <v>86.32</v>
      </c>
      <c r="G487" s="236">
        <f t="shared" si="78"/>
        <v>599.29999999999995</v>
      </c>
      <c r="H487" s="236">
        <f t="shared" si="78"/>
        <v>0.39</v>
      </c>
      <c r="I487" s="236">
        <f t="shared" si="78"/>
        <v>39.31</v>
      </c>
      <c r="J487" s="236">
        <f t="shared" si="78"/>
        <v>206.14</v>
      </c>
      <c r="K487" s="236">
        <f t="shared" si="78"/>
        <v>1.18</v>
      </c>
      <c r="L487" s="236">
        <f t="shared" si="78"/>
        <v>294.2</v>
      </c>
      <c r="M487" s="236">
        <f t="shared" si="78"/>
        <v>256.87</v>
      </c>
      <c r="N487" s="236">
        <f t="shared" si="78"/>
        <v>64.42</v>
      </c>
      <c r="O487" s="236">
        <f t="shared" si="78"/>
        <v>1.57</v>
      </c>
      <c r="P487" s="244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</row>
    <row r="488" spans="1:35" ht="15.75">
      <c r="A488" s="290" t="s">
        <v>31</v>
      </c>
      <c r="B488" s="291"/>
      <c r="C488" s="34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60"/>
      <c r="P488" s="231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</row>
    <row r="489" spans="1:35" ht="18.75">
      <c r="A489" s="53" t="s">
        <v>83</v>
      </c>
      <c r="B489" s="237" t="s">
        <v>84</v>
      </c>
      <c r="C489" s="238">
        <v>60</v>
      </c>
      <c r="D489" s="239">
        <v>0.48</v>
      </c>
      <c r="E489" s="239">
        <v>0.06</v>
      </c>
      <c r="F489" s="239">
        <v>1.5</v>
      </c>
      <c r="G489" s="239">
        <v>10.5</v>
      </c>
      <c r="H489" s="240">
        <v>1.4999999999999999E-2</v>
      </c>
      <c r="I489" s="239">
        <v>8</v>
      </c>
      <c r="J489" s="240">
        <v>0</v>
      </c>
      <c r="K489" s="239">
        <v>0.06</v>
      </c>
      <c r="L489" s="239">
        <v>13.8</v>
      </c>
      <c r="M489" s="239">
        <v>25.2</v>
      </c>
      <c r="N489" s="239">
        <v>8.4</v>
      </c>
      <c r="O489" s="239">
        <v>0.36</v>
      </c>
      <c r="P489" s="231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</row>
    <row r="490" spans="1:35" ht="18.75">
      <c r="A490" s="42" t="s">
        <v>214</v>
      </c>
      <c r="B490" s="10" t="s">
        <v>252</v>
      </c>
      <c r="C490" s="18">
        <v>200</v>
      </c>
      <c r="D490" s="32">
        <v>4.18</v>
      </c>
      <c r="E490" s="32">
        <v>8.1199999999999992</v>
      </c>
      <c r="F490" s="32">
        <v>28.45</v>
      </c>
      <c r="G490" s="32">
        <v>153.56</v>
      </c>
      <c r="H490" s="32">
        <v>0.12</v>
      </c>
      <c r="I490" s="32">
        <v>27.78</v>
      </c>
      <c r="J490" s="32">
        <v>37.200000000000003</v>
      </c>
      <c r="K490" s="32">
        <v>50</v>
      </c>
      <c r="L490" s="32">
        <v>126</v>
      </c>
      <c r="M490" s="32">
        <v>126</v>
      </c>
      <c r="N490" s="32">
        <v>6</v>
      </c>
      <c r="O490" s="32">
        <v>0.06</v>
      </c>
      <c r="P490" s="231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</row>
    <row r="491" spans="1:35" ht="18.75">
      <c r="A491" s="64" t="s">
        <v>216</v>
      </c>
      <c r="B491" s="90" t="s">
        <v>217</v>
      </c>
      <c r="C491" s="91">
        <v>105</v>
      </c>
      <c r="D491" s="92">
        <v>10.58</v>
      </c>
      <c r="E491" s="92">
        <v>14.4</v>
      </c>
      <c r="F491" s="92">
        <v>21.99</v>
      </c>
      <c r="G491" s="92">
        <v>223.28</v>
      </c>
      <c r="H491" s="92">
        <v>0.03</v>
      </c>
      <c r="I491" s="92">
        <v>4.1500000000000004</v>
      </c>
      <c r="J491" s="92">
        <v>115</v>
      </c>
      <c r="K491" s="92">
        <v>1.35</v>
      </c>
      <c r="L491" s="92">
        <v>204.38</v>
      </c>
      <c r="M491" s="92">
        <v>143</v>
      </c>
      <c r="N491" s="92">
        <v>17.100000000000001</v>
      </c>
      <c r="O491" s="124">
        <v>13</v>
      </c>
      <c r="P491" s="230"/>
    </row>
    <row r="492" spans="1:35" ht="18.75">
      <c r="A492" s="118" t="s">
        <v>218</v>
      </c>
      <c r="B492" s="119" t="s">
        <v>219</v>
      </c>
      <c r="C492" s="18">
        <v>180</v>
      </c>
      <c r="D492" s="32">
        <v>8</v>
      </c>
      <c r="E492" s="32">
        <v>6.04</v>
      </c>
      <c r="F492" s="32">
        <v>23.8</v>
      </c>
      <c r="G492" s="32">
        <v>201.73</v>
      </c>
      <c r="H492" s="32">
        <v>0.05</v>
      </c>
      <c r="I492" s="19">
        <v>0</v>
      </c>
      <c r="J492" s="32">
        <v>174.99</v>
      </c>
      <c r="K492" s="32">
        <v>0.79</v>
      </c>
      <c r="L492" s="32">
        <v>70.27</v>
      </c>
      <c r="M492" s="32">
        <v>177.94</v>
      </c>
      <c r="N492" s="32">
        <v>7.95</v>
      </c>
      <c r="O492" s="32">
        <v>0.08</v>
      </c>
      <c r="P492" s="252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</row>
    <row r="493" spans="1:35" ht="18.75">
      <c r="A493" s="13" t="s">
        <v>68</v>
      </c>
      <c r="B493" s="14" t="s">
        <v>27</v>
      </c>
      <c r="C493" s="15">
        <v>50</v>
      </c>
      <c r="D493" s="16">
        <v>3.8</v>
      </c>
      <c r="E493" s="16">
        <v>0.4</v>
      </c>
      <c r="F493" s="16">
        <v>24.6</v>
      </c>
      <c r="G493" s="16">
        <v>117.5</v>
      </c>
      <c r="H493" s="16">
        <v>5.5E-2</v>
      </c>
      <c r="I493" s="16">
        <v>0</v>
      </c>
      <c r="J493" s="16">
        <v>0</v>
      </c>
      <c r="K493" s="16">
        <v>0.55000000000000004</v>
      </c>
      <c r="L493" s="16">
        <v>10</v>
      </c>
      <c r="M493" s="16">
        <v>32.5</v>
      </c>
      <c r="N493" s="16">
        <v>7</v>
      </c>
      <c r="O493" s="16">
        <v>0.55000000000000004</v>
      </c>
      <c r="P493" s="231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</row>
    <row r="494" spans="1:35" ht="18.75">
      <c r="A494" s="31" t="s">
        <v>132</v>
      </c>
      <c r="B494" s="10" t="s">
        <v>133</v>
      </c>
      <c r="C494" s="18">
        <v>200</v>
      </c>
      <c r="D494" s="32">
        <v>1.4</v>
      </c>
      <c r="E494" s="32">
        <v>0</v>
      </c>
      <c r="F494" s="32">
        <v>17.8</v>
      </c>
      <c r="G494" s="32">
        <v>136.80000000000001</v>
      </c>
      <c r="H494" s="32">
        <v>0.09</v>
      </c>
      <c r="I494" s="32">
        <v>7.0000000000000007E-2</v>
      </c>
      <c r="J494" s="32">
        <v>2E-3</v>
      </c>
      <c r="K494" s="32">
        <v>0.98</v>
      </c>
      <c r="L494" s="32">
        <v>119.8</v>
      </c>
      <c r="M494" s="32">
        <v>153.30000000000001</v>
      </c>
      <c r="N494" s="32">
        <v>0.28000000000000003</v>
      </c>
      <c r="O494" s="84">
        <v>0.31</v>
      </c>
      <c r="P494" s="231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</row>
    <row r="495" spans="1:35" ht="18.75">
      <c r="A495" s="301" t="s">
        <v>43</v>
      </c>
      <c r="B495" s="302"/>
      <c r="C495" s="120">
        <f t="shared" ref="C495:O495" si="79">SUM(C489:C494)</f>
        <v>795</v>
      </c>
      <c r="D495" s="196">
        <f t="shared" si="79"/>
        <v>28.44</v>
      </c>
      <c r="E495" s="196">
        <f t="shared" si="79"/>
        <v>29.02</v>
      </c>
      <c r="F495" s="196">
        <f t="shared" si="79"/>
        <v>118.14</v>
      </c>
      <c r="G495" s="196">
        <f t="shared" si="79"/>
        <v>843.37</v>
      </c>
      <c r="H495" s="196">
        <f t="shared" si="79"/>
        <v>0.36</v>
      </c>
      <c r="I495" s="196">
        <f t="shared" si="79"/>
        <v>40</v>
      </c>
      <c r="J495" s="196">
        <f t="shared" si="79"/>
        <v>327.19200000000001</v>
      </c>
      <c r="K495" s="196">
        <f t="shared" si="79"/>
        <v>53.73</v>
      </c>
      <c r="L495" s="196">
        <f t="shared" si="79"/>
        <v>544.25</v>
      </c>
      <c r="M495" s="196">
        <f t="shared" si="79"/>
        <v>657.94</v>
      </c>
      <c r="N495" s="196">
        <f t="shared" si="79"/>
        <v>46.73</v>
      </c>
      <c r="O495" s="196">
        <f t="shared" si="79"/>
        <v>14.36</v>
      </c>
      <c r="P495" s="231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</row>
    <row r="496" spans="1:35" ht="18.75">
      <c r="A496" s="325" t="s">
        <v>44</v>
      </c>
      <c r="B496" s="326"/>
      <c r="C496" s="20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57"/>
      <c r="P496" s="244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</row>
    <row r="497" spans="1:35" ht="18.75">
      <c r="A497" s="69" t="s">
        <v>45</v>
      </c>
      <c r="B497" s="67" t="s">
        <v>134</v>
      </c>
      <c r="C497" s="18">
        <v>250</v>
      </c>
      <c r="D497" s="19">
        <v>7.25</v>
      </c>
      <c r="E497" s="19">
        <v>6.25</v>
      </c>
      <c r="F497" s="19">
        <v>10</v>
      </c>
      <c r="G497" s="19">
        <v>125</v>
      </c>
      <c r="H497" s="19">
        <v>0.1</v>
      </c>
      <c r="I497" s="19">
        <v>14.25</v>
      </c>
      <c r="J497" s="19">
        <v>0.05</v>
      </c>
      <c r="K497" s="19">
        <v>0</v>
      </c>
      <c r="L497" s="19">
        <v>300</v>
      </c>
      <c r="M497" s="19">
        <v>225</v>
      </c>
      <c r="N497" s="19">
        <v>35</v>
      </c>
      <c r="O497" s="32">
        <v>0.25</v>
      </c>
      <c r="P497" s="244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</row>
    <row r="498" spans="1:35" ht="18.75">
      <c r="A498" s="31" t="s">
        <v>220</v>
      </c>
      <c r="B498" s="121" t="s">
        <v>221</v>
      </c>
      <c r="C498" s="77">
        <v>50</v>
      </c>
      <c r="D498" s="12">
        <v>2.3050000000000002</v>
      </c>
      <c r="E498" s="12">
        <v>11.4</v>
      </c>
      <c r="F498" s="12">
        <v>30.77</v>
      </c>
      <c r="G498" s="12">
        <v>234.5</v>
      </c>
      <c r="H498" s="12">
        <v>0</v>
      </c>
      <c r="I498" s="12">
        <v>4.4999999999999998E-2</v>
      </c>
      <c r="J498" s="12">
        <v>0</v>
      </c>
      <c r="K498" s="12">
        <v>8.9700000000000006</v>
      </c>
      <c r="L498" s="12">
        <v>12.1</v>
      </c>
      <c r="M498" s="12">
        <v>0</v>
      </c>
      <c r="N498" s="12">
        <v>2.15</v>
      </c>
      <c r="O498" s="12">
        <v>0.23</v>
      </c>
      <c r="P498" s="244"/>
    </row>
    <row r="499" spans="1:35" ht="18.75">
      <c r="A499" s="292" t="s">
        <v>49</v>
      </c>
      <c r="B499" s="293"/>
      <c r="C499" s="120">
        <f>SUM(C497:C498)</f>
        <v>300</v>
      </c>
      <c r="D499" s="196">
        <f>SUM(D497:D498)</f>
        <v>9.5549999999999997</v>
      </c>
      <c r="E499" s="196">
        <f t="shared" ref="E499:O499" si="80">SUM(E497:E498)</f>
        <v>17.649999999999999</v>
      </c>
      <c r="F499" s="196">
        <f t="shared" si="80"/>
        <v>40.770000000000003</v>
      </c>
      <c r="G499" s="196">
        <f t="shared" si="80"/>
        <v>359.5</v>
      </c>
      <c r="H499" s="196">
        <f t="shared" si="80"/>
        <v>0.1</v>
      </c>
      <c r="I499" s="196">
        <f t="shared" si="80"/>
        <v>14.295</v>
      </c>
      <c r="J499" s="196">
        <f t="shared" si="80"/>
        <v>0.05</v>
      </c>
      <c r="K499" s="196">
        <f t="shared" si="80"/>
        <v>8.9700000000000006</v>
      </c>
      <c r="L499" s="196">
        <f t="shared" si="80"/>
        <v>312.10000000000002</v>
      </c>
      <c r="M499" s="196">
        <f t="shared" si="80"/>
        <v>225</v>
      </c>
      <c r="N499" s="196">
        <f t="shared" si="80"/>
        <v>37.15</v>
      </c>
      <c r="O499" s="196">
        <f t="shared" si="80"/>
        <v>0.48</v>
      </c>
      <c r="P499" s="244"/>
    </row>
    <row r="500" spans="1:35" ht="20.25" customHeight="1">
      <c r="A500" s="294" t="s">
        <v>253</v>
      </c>
      <c r="B500" s="295"/>
      <c r="C500" s="296"/>
      <c r="D500" s="200">
        <f t="shared" ref="D500:O501" si="81">D487+D495+D499</f>
        <v>57.204999999999998</v>
      </c>
      <c r="E500" s="200">
        <f t="shared" si="81"/>
        <v>68.22</v>
      </c>
      <c r="F500" s="200">
        <f t="shared" si="81"/>
        <v>245.23</v>
      </c>
      <c r="G500" s="200">
        <f t="shared" si="81"/>
        <v>1802.17</v>
      </c>
      <c r="H500" s="200">
        <f t="shared" si="81"/>
        <v>0.85</v>
      </c>
      <c r="I500" s="200">
        <f t="shared" si="81"/>
        <v>93.605000000000004</v>
      </c>
      <c r="J500" s="200">
        <f t="shared" si="81"/>
        <v>533.38199999999995</v>
      </c>
      <c r="K500" s="200">
        <f t="shared" si="81"/>
        <v>63.88</v>
      </c>
      <c r="L500" s="200">
        <f t="shared" si="81"/>
        <v>1150.55</v>
      </c>
      <c r="M500" s="200">
        <f t="shared" si="81"/>
        <v>1139.81</v>
      </c>
      <c r="N500" s="200">
        <f t="shared" si="81"/>
        <v>148.30000000000001</v>
      </c>
      <c r="O500" s="200">
        <f t="shared" si="81"/>
        <v>16.41</v>
      </c>
      <c r="P500" s="244"/>
    </row>
    <row r="501" spans="1:35" ht="20.25" customHeight="1">
      <c r="A501" s="310" t="s">
        <v>254</v>
      </c>
      <c r="B501" s="311"/>
      <c r="C501" s="218"/>
      <c r="D501" s="200">
        <f t="shared" si="81"/>
        <v>57.204999999999998</v>
      </c>
      <c r="E501" s="200">
        <f t="shared" si="81"/>
        <v>68.22</v>
      </c>
      <c r="F501" s="200">
        <f t="shared" si="81"/>
        <v>245.23</v>
      </c>
      <c r="G501" s="200">
        <f t="shared" si="81"/>
        <v>1802.17</v>
      </c>
      <c r="H501" s="200">
        <f t="shared" si="81"/>
        <v>0.85</v>
      </c>
      <c r="I501" s="200">
        <f t="shared" si="81"/>
        <v>93.605000000000004</v>
      </c>
      <c r="J501" s="200">
        <f t="shared" si="81"/>
        <v>533.38199999999995</v>
      </c>
      <c r="K501" s="200">
        <f t="shared" si="81"/>
        <v>63.88</v>
      </c>
      <c r="L501" s="200">
        <f t="shared" si="81"/>
        <v>1150.55</v>
      </c>
      <c r="M501" s="200">
        <f t="shared" si="81"/>
        <v>1139.81</v>
      </c>
      <c r="N501" s="200">
        <f t="shared" si="81"/>
        <v>148.30000000000001</v>
      </c>
      <c r="O501" s="200">
        <f t="shared" si="81"/>
        <v>16.41</v>
      </c>
      <c r="P501" s="244"/>
    </row>
    <row r="502" spans="1:35" ht="18.75">
      <c r="A502" s="241"/>
      <c r="B502" s="241"/>
      <c r="C502" s="242"/>
      <c r="D502" s="243"/>
      <c r="E502" s="243"/>
      <c r="F502" s="243"/>
      <c r="G502" s="243"/>
      <c r="H502" s="243"/>
      <c r="I502" s="243"/>
      <c r="J502" s="243"/>
      <c r="K502" s="243"/>
      <c r="L502" s="243"/>
      <c r="M502" s="243"/>
      <c r="N502" s="243"/>
      <c r="O502" s="243"/>
      <c r="P502" s="244"/>
    </row>
    <row r="503" spans="1:35">
      <c r="P503" s="244"/>
    </row>
  </sheetData>
  <mergeCells count="314">
    <mergeCell ref="P458:P459"/>
    <mergeCell ref="P480:P481"/>
    <mergeCell ref="P4:P5"/>
    <mergeCell ref="P29:P30"/>
    <mergeCell ref="P54:P55"/>
    <mergeCell ref="P79:P80"/>
    <mergeCell ref="P104:P105"/>
    <mergeCell ref="P129:P130"/>
    <mergeCell ref="P155:P156"/>
    <mergeCell ref="P179:P180"/>
    <mergeCell ref="P206:P207"/>
    <mergeCell ref="A488:B488"/>
    <mergeCell ref="A495:B495"/>
    <mergeCell ref="A496:B496"/>
    <mergeCell ref="A499:B499"/>
    <mergeCell ref="A500:C500"/>
    <mergeCell ref="A501:B501"/>
    <mergeCell ref="A4:A5"/>
    <mergeCell ref="A29:A30"/>
    <mergeCell ref="A54:A55"/>
    <mergeCell ref="A79:A80"/>
    <mergeCell ref="A104:A105"/>
    <mergeCell ref="A129:A130"/>
    <mergeCell ref="A155:A156"/>
    <mergeCell ref="A179:A180"/>
    <mergeCell ref="A205:A206"/>
    <mergeCell ref="A229:A230"/>
    <mergeCell ref="A255:A256"/>
    <mergeCell ref="A280:A281"/>
    <mergeCell ref="A305:A306"/>
    <mergeCell ref="A330:A331"/>
    <mergeCell ref="A355:A356"/>
    <mergeCell ref="A380:A381"/>
    <mergeCell ref="A406:A407"/>
    <mergeCell ref="A430:A431"/>
    <mergeCell ref="A474:B474"/>
    <mergeCell ref="A475:C475"/>
    <mergeCell ref="A476:B476"/>
    <mergeCell ref="D480:F480"/>
    <mergeCell ref="H480:K480"/>
    <mergeCell ref="L480:O480"/>
    <mergeCell ref="A482:B482"/>
    <mergeCell ref="Q486:S486"/>
    <mergeCell ref="A487:B487"/>
    <mergeCell ref="A480:A481"/>
    <mergeCell ref="B480:B481"/>
    <mergeCell ref="C480:C481"/>
    <mergeCell ref="G480:G481"/>
    <mergeCell ref="A452:B452"/>
    <mergeCell ref="D456:F456"/>
    <mergeCell ref="H456:K456"/>
    <mergeCell ref="L456:O456"/>
    <mergeCell ref="A458:B458"/>
    <mergeCell ref="A462:B462"/>
    <mergeCell ref="A463:B463"/>
    <mergeCell ref="A470:B470"/>
    <mergeCell ref="A471:B471"/>
    <mergeCell ref="A456:A457"/>
    <mergeCell ref="B456:B457"/>
    <mergeCell ref="C456:C457"/>
    <mergeCell ref="G456:G457"/>
    <mergeCell ref="H430:K430"/>
    <mergeCell ref="L430:O430"/>
    <mergeCell ref="A432:B432"/>
    <mergeCell ref="A437:B437"/>
    <mergeCell ref="A438:B438"/>
    <mergeCell ref="A446:B446"/>
    <mergeCell ref="A447:B447"/>
    <mergeCell ref="A450:B450"/>
    <mergeCell ref="A451:C451"/>
    <mergeCell ref="B430:B431"/>
    <mergeCell ref="C430:C431"/>
    <mergeCell ref="G430:G431"/>
    <mergeCell ref="A408:B408"/>
    <mergeCell ref="A412:B412"/>
    <mergeCell ref="A413:B413"/>
    <mergeCell ref="A420:B420"/>
    <mergeCell ref="A421:B421"/>
    <mergeCell ref="A424:B424"/>
    <mergeCell ref="A425:C425"/>
    <mergeCell ref="A426:B426"/>
    <mergeCell ref="D430:F430"/>
    <mergeCell ref="A388:B388"/>
    <mergeCell ref="A396:B396"/>
    <mergeCell ref="A397:B397"/>
    <mergeCell ref="A400:B400"/>
    <mergeCell ref="A401:C401"/>
    <mergeCell ref="A402:B402"/>
    <mergeCell ref="D406:F406"/>
    <mergeCell ref="H406:K406"/>
    <mergeCell ref="L406:O406"/>
    <mergeCell ref="B406:B407"/>
    <mergeCell ref="C406:C407"/>
    <mergeCell ref="G406:G407"/>
    <mergeCell ref="A371:B371"/>
    <mergeCell ref="A374:B374"/>
    <mergeCell ref="A375:C375"/>
    <mergeCell ref="A376:B376"/>
    <mergeCell ref="D380:F380"/>
    <mergeCell ref="H380:K380"/>
    <mergeCell ref="L380:O380"/>
    <mergeCell ref="A382:B382"/>
    <mergeCell ref="A387:B387"/>
    <mergeCell ref="B380:B381"/>
    <mergeCell ref="C380:C381"/>
    <mergeCell ref="G380:G381"/>
    <mergeCell ref="A350:C350"/>
    <mergeCell ref="A351:B351"/>
    <mergeCell ref="D355:F355"/>
    <mergeCell ref="H355:K355"/>
    <mergeCell ref="L355:O355"/>
    <mergeCell ref="A357:B357"/>
    <mergeCell ref="A362:B362"/>
    <mergeCell ref="A363:B363"/>
    <mergeCell ref="A370:B370"/>
    <mergeCell ref="B355:B356"/>
    <mergeCell ref="C355:C356"/>
    <mergeCell ref="G355:G356"/>
    <mergeCell ref="D330:F330"/>
    <mergeCell ref="H330:K330"/>
    <mergeCell ref="L330:O330"/>
    <mergeCell ref="A332:B332"/>
    <mergeCell ref="A336:B336"/>
    <mergeCell ref="A337:B337"/>
    <mergeCell ref="A345:B345"/>
    <mergeCell ref="A346:B346"/>
    <mergeCell ref="A349:B349"/>
    <mergeCell ref="B330:B331"/>
    <mergeCell ref="C330:C331"/>
    <mergeCell ref="G330:G331"/>
    <mergeCell ref="L305:O305"/>
    <mergeCell ref="A307:B307"/>
    <mergeCell ref="A311:B311"/>
    <mergeCell ref="A312:B312"/>
    <mergeCell ref="A320:B320"/>
    <mergeCell ref="A321:B321"/>
    <mergeCell ref="A324:B324"/>
    <mergeCell ref="A325:C325"/>
    <mergeCell ref="A326:B326"/>
    <mergeCell ref="B305:B306"/>
    <mergeCell ref="C305:C306"/>
    <mergeCell ref="G305:G306"/>
    <mergeCell ref="A287:B287"/>
    <mergeCell ref="A288:B288"/>
    <mergeCell ref="A295:B295"/>
    <mergeCell ref="A296:B296"/>
    <mergeCell ref="A299:B299"/>
    <mergeCell ref="A300:C300"/>
    <mergeCell ref="A301:B301"/>
    <mergeCell ref="D305:F305"/>
    <mergeCell ref="H305:K305"/>
    <mergeCell ref="A270:B270"/>
    <mergeCell ref="A271:B271"/>
    <mergeCell ref="A274:B274"/>
    <mergeCell ref="A275:C275"/>
    <mergeCell ref="A276:B276"/>
    <mergeCell ref="D280:F280"/>
    <mergeCell ref="H280:K280"/>
    <mergeCell ref="L280:O280"/>
    <mergeCell ref="A282:B282"/>
    <mergeCell ref="B280:B281"/>
    <mergeCell ref="C280:C281"/>
    <mergeCell ref="G280:G281"/>
    <mergeCell ref="A248:B248"/>
    <mergeCell ref="A249:C249"/>
    <mergeCell ref="A250:B250"/>
    <mergeCell ref="D255:F255"/>
    <mergeCell ref="H255:K255"/>
    <mergeCell ref="L255:O255"/>
    <mergeCell ref="A257:B257"/>
    <mergeCell ref="A262:B262"/>
    <mergeCell ref="A263:B263"/>
    <mergeCell ref="B255:B256"/>
    <mergeCell ref="C255:C256"/>
    <mergeCell ref="G255:G256"/>
    <mergeCell ref="D229:F229"/>
    <mergeCell ref="H229:K229"/>
    <mergeCell ref="L229:O229"/>
    <mergeCell ref="A231:B231"/>
    <mergeCell ref="Q234:S234"/>
    <mergeCell ref="A236:B236"/>
    <mergeCell ref="A237:B237"/>
    <mergeCell ref="A244:B244"/>
    <mergeCell ref="A245:B245"/>
    <mergeCell ref="B229:B230"/>
    <mergeCell ref="C229:C230"/>
    <mergeCell ref="G229:G230"/>
    <mergeCell ref="P228:P229"/>
    <mergeCell ref="L205:O205"/>
    <mergeCell ref="A207:B207"/>
    <mergeCell ref="A211:B211"/>
    <mergeCell ref="A212:B212"/>
    <mergeCell ref="A219:B219"/>
    <mergeCell ref="A220:B220"/>
    <mergeCell ref="A223:B223"/>
    <mergeCell ref="A224:C224"/>
    <mergeCell ref="A225:B225"/>
    <mergeCell ref="B205:B206"/>
    <mergeCell ref="C205:C206"/>
    <mergeCell ref="G205:G206"/>
    <mergeCell ref="A186:B186"/>
    <mergeCell ref="A187:B187"/>
    <mergeCell ref="A195:B195"/>
    <mergeCell ref="A196:B196"/>
    <mergeCell ref="A199:B199"/>
    <mergeCell ref="A200:C200"/>
    <mergeCell ref="A201:B201"/>
    <mergeCell ref="D205:F205"/>
    <mergeCell ref="H205:K205"/>
    <mergeCell ref="A169:B169"/>
    <mergeCell ref="A170:B170"/>
    <mergeCell ref="A173:B173"/>
    <mergeCell ref="A174:C174"/>
    <mergeCell ref="A175:B175"/>
    <mergeCell ref="D179:F179"/>
    <mergeCell ref="H179:K179"/>
    <mergeCell ref="L179:O179"/>
    <mergeCell ref="A181:B181"/>
    <mergeCell ref="B179:B180"/>
    <mergeCell ref="C179:C180"/>
    <mergeCell ref="G179:G180"/>
    <mergeCell ref="A149:B149"/>
    <mergeCell ref="A150:C150"/>
    <mergeCell ref="A151:B151"/>
    <mergeCell ref="D155:F155"/>
    <mergeCell ref="H155:K155"/>
    <mergeCell ref="L155:O155"/>
    <mergeCell ref="A157:B157"/>
    <mergeCell ref="A161:B161"/>
    <mergeCell ref="A162:B162"/>
    <mergeCell ref="B155:B156"/>
    <mergeCell ref="C155:C156"/>
    <mergeCell ref="G155:G156"/>
    <mergeCell ref="A125:B125"/>
    <mergeCell ref="D129:F129"/>
    <mergeCell ref="H129:K129"/>
    <mergeCell ref="L129:O129"/>
    <mergeCell ref="A131:B131"/>
    <mergeCell ref="A136:B136"/>
    <mergeCell ref="A137:B137"/>
    <mergeCell ref="A145:B145"/>
    <mergeCell ref="A146:B146"/>
    <mergeCell ref="B129:B130"/>
    <mergeCell ref="C129:C130"/>
    <mergeCell ref="G129:G130"/>
    <mergeCell ref="H104:K104"/>
    <mergeCell ref="L104:O104"/>
    <mergeCell ref="A106:B106"/>
    <mergeCell ref="A111:B111"/>
    <mergeCell ref="A112:B112"/>
    <mergeCell ref="A119:B119"/>
    <mergeCell ref="A120:B120"/>
    <mergeCell ref="A123:B123"/>
    <mergeCell ref="A124:C124"/>
    <mergeCell ref="B104:B105"/>
    <mergeCell ref="C104:C105"/>
    <mergeCell ref="G104:G105"/>
    <mergeCell ref="A81:B81"/>
    <mergeCell ref="A85:B85"/>
    <mergeCell ref="A86:B86"/>
    <mergeCell ref="A94:B94"/>
    <mergeCell ref="A95:B95"/>
    <mergeCell ref="A98:B98"/>
    <mergeCell ref="A99:C99"/>
    <mergeCell ref="A100:B100"/>
    <mergeCell ref="D104:F104"/>
    <mergeCell ref="A61:B61"/>
    <mergeCell ref="A69:B69"/>
    <mergeCell ref="A70:B70"/>
    <mergeCell ref="A73:B73"/>
    <mergeCell ref="A74:C74"/>
    <mergeCell ref="A75:B75"/>
    <mergeCell ref="D79:F79"/>
    <mergeCell ref="H79:K79"/>
    <mergeCell ref="L79:O79"/>
    <mergeCell ref="B79:B80"/>
    <mergeCell ref="C79:C80"/>
    <mergeCell ref="G79:G80"/>
    <mergeCell ref="A45:B45"/>
    <mergeCell ref="A48:B48"/>
    <mergeCell ref="A49:C49"/>
    <mergeCell ref="A50:B50"/>
    <mergeCell ref="D54:F54"/>
    <mergeCell ref="H54:K54"/>
    <mergeCell ref="L54:O54"/>
    <mergeCell ref="A56:B56"/>
    <mergeCell ref="A60:B60"/>
    <mergeCell ref="B54:B55"/>
    <mergeCell ref="C54:C55"/>
    <mergeCell ref="G54:G55"/>
    <mergeCell ref="A24:C24"/>
    <mergeCell ref="A25:B25"/>
    <mergeCell ref="D29:F29"/>
    <mergeCell ref="H29:K29"/>
    <mergeCell ref="L29:O29"/>
    <mergeCell ref="A31:B31"/>
    <mergeCell ref="A36:B36"/>
    <mergeCell ref="A37:B37"/>
    <mergeCell ref="A44:B44"/>
    <mergeCell ref="B29:B30"/>
    <mergeCell ref="C29:C30"/>
    <mergeCell ref="G29:G30"/>
    <mergeCell ref="D4:F4"/>
    <mergeCell ref="H4:K4"/>
    <mergeCell ref="L4:O4"/>
    <mergeCell ref="A6:B6"/>
    <mergeCell ref="A11:B11"/>
    <mergeCell ref="A12:B12"/>
    <mergeCell ref="A19:B19"/>
    <mergeCell ref="A20:B20"/>
    <mergeCell ref="A23:B23"/>
    <mergeCell ref="B4:B5"/>
    <mergeCell ref="C4:C5"/>
    <mergeCell ref="G4:G5"/>
  </mergeCells>
  <printOptions horizontalCentered="1"/>
  <pageMargins left="0.23622047244094499" right="0.23622047244094499" top="0.74803149606299202" bottom="0.74803149606299202" header="0.31496062992126" footer="0.31496062992126"/>
  <pageSetup paperSize="9" scale="59" firstPageNumber="2" orientation="landscape" useFirstPageNumber="1" r:id="rId1"/>
  <headerFooter>
    <oddFooter>&amp;R&amp;P</oddFooter>
  </headerFooter>
  <rowBreaks count="19" manualBreakCount="19">
    <brk id="26" max="15" man="1"/>
    <brk id="51" max="15" man="1"/>
    <brk id="76" max="15" man="1"/>
    <brk id="101" max="15" man="1"/>
    <brk id="126" max="15" man="1"/>
    <brk id="152" max="15" man="1"/>
    <brk id="176" max="15" man="1"/>
    <brk id="202" max="15" man="1"/>
    <brk id="226" max="15" man="1"/>
    <brk id="252" max="15" man="1"/>
    <brk id="277" max="15" man="1"/>
    <brk id="302" max="15" man="1"/>
    <brk id="327" max="15" man="1"/>
    <brk id="353" max="15" man="1"/>
    <brk id="378" max="15" man="1"/>
    <brk id="404" max="15" man="1"/>
    <brk id="428" max="15" man="1"/>
    <brk id="454" max="15" man="1"/>
    <brk id="47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 класс  (1-20 день)</vt:lpstr>
      <vt:lpstr>'1-4 класс  (1-20 день)'!Область_печати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Школа - 50</cp:lastModifiedBy>
  <cp:lastPrinted>2024-05-24T11:14:00Z</cp:lastPrinted>
  <dcterms:created xsi:type="dcterms:W3CDTF">1996-10-08T23:32:00Z</dcterms:created>
  <dcterms:modified xsi:type="dcterms:W3CDTF">2024-09-22T11:15:09Z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CAD86D6B67BA4DFBAC1A14ECC65C9711_13</vt:lpwstr>
  </property>
  <property fmtid="{D5CDD505-2E9C-101B-9397-08002B2CF9AE}" pid="3" name="KSOProductBuildVer">
    <vt:lpwstr>1049-12.2.0.18283</vt:lpwstr>
  </property>
</Properties>
</file>