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 - 50\Desktop\"/>
    </mc:Choice>
  </mc:AlternateContent>
  <bookViews>
    <workbookView xWindow="0" yWindow="0" windowWidth="19890" windowHeight="7620"/>
  </bookViews>
  <sheets>
    <sheet name="5-11класс (1-20 день)" sheetId="19" r:id="rId1"/>
  </sheets>
  <definedNames>
    <definedName name="__xlnm._FilterDatabase" localSheetId="0">#REF!</definedName>
    <definedName name="__xlnm._FilterDatabase">#REF!</definedName>
    <definedName name="__xlnm.Print_Area" localSheetId="0">#REF!</definedName>
    <definedName name="__xlnm.Print_Area">#REF!</definedName>
    <definedName name="__xlnm.Print_Area_1" localSheetId="0">#REF!</definedName>
    <definedName name="__xlnm.Print_Area_1">#REF!</definedName>
    <definedName name="__xlnm.Print_Area_12" localSheetId="0">#REF!</definedName>
    <definedName name="__xlnm.Print_Area_12">#REF!</definedName>
    <definedName name="__xlnm.Print_Area_13" localSheetId="0">#REF!</definedName>
    <definedName name="__xlnm.Print_Area_13">#REF!</definedName>
    <definedName name="__xlnm.Print_Area_14" localSheetId="0">#REF!</definedName>
    <definedName name="__xlnm.Print_Area_14">#REF!</definedName>
    <definedName name="__xlnm.Print_Area_2" localSheetId="0">#REF!</definedName>
    <definedName name="__xlnm.Print_Area_2">#REF!</definedName>
    <definedName name="__xlnm.Print_Area_5" localSheetId="0">#REF!</definedName>
    <definedName name="__xlnm.Print_Area_5">#REF!</definedName>
    <definedName name="_xlnm._FilterDatabase" localSheetId="0" hidden="1">'5-11класс (1-20 день)'!$A$1:$O$279</definedName>
    <definedName name="еда">#REF!</definedName>
    <definedName name="закуски" localSheetId="0">#REF!</definedName>
    <definedName name="закуски">#REF!</definedName>
    <definedName name="копия">#REF!</definedName>
    <definedName name="меню">#REF!</definedName>
    <definedName name="_xlnm.Print_Area" localSheetId="0">'5-11класс (1-20 день)'!$A$1:$O$510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10" i="19" l="1"/>
  <c r="N510" i="19"/>
  <c r="M510" i="19"/>
  <c r="L510" i="19"/>
  <c r="K510" i="19"/>
  <c r="J510" i="19"/>
  <c r="I510" i="19"/>
  <c r="H510" i="19"/>
  <c r="G510" i="19"/>
  <c r="F510" i="19"/>
  <c r="E510" i="19"/>
  <c r="D510" i="19"/>
  <c r="O509" i="19"/>
  <c r="N509" i="19"/>
  <c r="M509" i="19"/>
  <c r="L509" i="19"/>
  <c r="K509" i="19"/>
  <c r="J509" i="19"/>
  <c r="I509" i="19"/>
  <c r="H509" i="19"/>
  <c r="G509" i="19"/>
  <c r="F509" i="19"/>
  <c r="E509" i="19"/>
  <c r="D509" i="19"/>
  <c r="O508" i="19"/>
  <c r="N508" i="19"/>
  <c r="M508" i="19"/>
  <c r="L508" i="19"/>
  <c r="K508" i="19"/>
  <c r="J508" i="19"/>
  <c r="I508" i="19"/>
  <c r="H508" i="19"/>
  <c r="G508" i="19"/>
  <c r="F508" i="19"/>
  <c r="E508" i="19"/>
  <c r="D508" i="19"/>
  <c r="C508" i="19"/>
  <c r="O504" i="19"/>
  <c r="N504" i="19"/>
  <c r="M504" i="19"/>
  <c r="L504" i="19"/>
  <c r="K504" i="19"/>
  <c r="J504" i="19"/>
  <c r="I504" i="19"/>
  <c r="H504" i="19"/>
  <c r="G504" i="19"/>
  <c r="F504" i="19"/>
  <c r="E504" i="19"/>
  <c r="D504" i="19"/>
  <c r="C504" i="19"/>
  <c r="K496" i="19"/>
  <c r="G496" i="19"/>
  <c r="F496" i="19"/>
  <c r="E496" i="19"/>
  <c r="D496" i="19"/>
  <c r="C496" i="19"/>
  <c r="O484" i="19"/>
  <c r="N484" i="19"/>
  <c r="M484" i="19"/>
  <c r="L484" i="19"/>
  <c r="K484" i="19"/>
  <c r="J484" i="19"/>
  <c r="I484" i="19"/>
  <c r="H484" i="19"/>
  <c r="G484" i="19"/>
  <c r="F484" i="19"/>
  <c r="E484" i="19"/>
  <c r="D484" i="19"/>
  <c r="O483" i="19"/>
  <c r="N483" i="19"/>
  <c r="M483" i="19"/>
  <c r="L483" i="19"/>
  <c r="K483" i="19"/>
  <c r="J483" i="19"/>
  <c r="I483" i="19"/>
  <c r="H483" i="19"/>
  <c r="G483" i="19"/>
  <c r="F483" i="19"/>
  <c r="E483" i="19"/>
  <c r="D483" i="19"/>
  <c r="O482" i="19"/>
  <c r="N482" i="19"/>
  <c r="M482" i="19"/>
  <c r="L482" i="19"/>
  <c r="K482" i="19"/>
  <c r="J482" i="19"/>
  <c r="I482" i="19"/>
  <c r="H482" i="19"/>
  <c r="G482" i="19"/>
  <c r="F482" i="19"/>
  <c r="E482" i="19"/>
  <c r="D482" i="19"/>
  <c r="C482" i="19"/>
  <c r="O478" i="19"/>
  <c r="N478" i="19"/>
  <c r="M478" i="19"/>
  <c r="L478" i="19"/>
  <c r="K478" i="19"/>
  <c r="J478" i="19"/>
  <c r="I478" i="19"/>
  <c r="H478" i="19"/>
  <c r="G478" i="19"/>
  <c r="E478" i="19"/>
  <c r="D478" i="19"/>
  <c r="O470" i="19"/>
  <c r="N470" i="19"/>
  <c r="M470" i="19"/>
  <c r="L470" i="19"/>
  <c r="K470" i="19"/>
  <c r="J470" i="19"/>
  <c r="I470" i="19"/>
  <c r="H470" i="19"/>
  <c r="G470" i="19"/>
  <c r="F470" i="19"/>
  <c r="E470" i="19"/>
  <c r="D470" i="19"/>
  <c r="O460" i="19"/>
  <c r="N460" i="19"/>
  <c r="M460" i="19"/>
  <c r="L460" i="19"/>
  <c r="K460" i="19"/>
  <c r="J460" i="19"/>
  <c r="I460" i="19"/>
  <c r="H460" i="19"/>
  <c r="G460" i="19"/>
  <c r="F460" i="19"/>
  <c r="E460" i="19"/>
  <c r="D460" i="19"/>
  <c r="O459" i="19"/>
  <c r="N459" i="19"/>
  <c r="M459" i="19"/>
  <c r="L459" i="19"/>
  <c r="K459" i="19"/>
  <c r="J459" i="19"/>
  <c r="I459" i="19"/>
  <c r="H459" i="19"/>
  <c r="G459" i="19"/>
  <c r="F459" i="19"/>
  <c r="E459" i="19"/>
  <c r="D459" i="19"/>
  <c r="O458" i="19"/>
  <c r="N458" i="19"/>
  <c r="M458" i="19"/>
  <c r="L458" i="19"/>
  <c r="K458" i="19"/>
  <c r="J458" i="19"/>
  <c r="I458" i="19"/>
  <c r="H458" i="19"/>
  <c r="G458" i="19"/>
  <c r="F458" i="19"/>
  <c r="E458" i="19"/>
  <c r="D458" i="19"/>
  <c r="C458" i="19"/>
  <c r="O454" i="19"/>
  <c r="N454" i="19"/>
  <c r="M454" i="19"/>
  <c r="L454" i="19"/>
  <c r="K454" i="19"/>
  <c r="J454" i="19"/>
  <c r="I454" i="19"/>
  <c r="H454" i="19"/>
  <c r="G454" i="19"/>
  <c r="F454" i="19"/>
  <c r="E454" i="19"/>
  <c r="D454" i="19"/>
  <c r="C454" i="19"/>
  <c r="O445" i="19"/>
  <c r="N445" i="19"/>
  <c r="M445" i="19"/>
  <c r="L445" i="19"/>
  <c r="K445" i="19"/>
  <c r="J445" i="19"/>
  <c r="I445" i="19"/>
  <c r="H445" i="19"/>
  <c r="G445" i="19"/>
  <c r="F445" i="19"/>
  <c r="E445" i="19"/>
  <c r="D445" i="19"/>
  <c r="C445" i="19"/>
  <c r="O433" i="19"/>
  <c r="N433" i="19"/>
  <c r="M433" i="19"/>
  <c r="L433" i="19"/>
  <c r="K433" i="19"/>
  <c r="J433" i="19"/>
  <c r="I433" i="19"/>
  <c r="H433" i="19"/>
  <c r="G433" i="19"/>
  <c r="F433" i="19"/>
  <c r="E433" i="19"/>
  <c r="D433" i="19"/>
  <c r="O432" i="19"/>
  <c r="N432" i="19"/>
  <c r="M432" i="19"/>
  <c r="L432" i="19"/>
  <c r="K432" i="19"/>
  <c r="J432" i="19"/>
  <c r="I432" i="19"/>
  <c r="H432" i="19"/>
  <c r="G432" i="19"/>
  <c r="F432" i="19"/>
  <c r="E432" i="19"/>
  <c r="D432" i="19"/>
  <c r="O431" i="19"/>
  <c r="N431" i="19"/>
  <c r="M431" i="19"/>
  <c r="L431" i="19"/>
  <c r="K431" i="19"/>
  <c r="J431" i="19"/>
  <c r="I431" i="19"/>
  <c r="H431" i="19"/>
  <c r="G431" i="19"/>
  <c r="F431" i="19"/>
  <c r="E431" i="19"/>
  <c r="D431" i="19"/>
  <c r="C431" i="19"/>
  <c r="D429" i="19"/>
  <c r="O427" i="19"/>
  <c r="N427" i="19"/>
  <c r="M427" i="19"/>
  <c r="L427" i="19"/>
  <c r="K427" i="19"/>
  <c r="J427" i="19"/>
  <c r="I427" i="19"/>
  <c r="H427" i="19"/>
  <c r="G427" i="19"/>
  <c r="F427" i="19"/>
  <c r="E427" i="19"/>
  <c r="D427" i="19"/>
  <c r="O419" i="19"/>
  <c r="N419" i="19"/>
  <c r="M419" i="19"/>
  <c r="L419" i="19"/>
  <c r="K419" i="19"/>
  <c r="J419" i="19"/>
  <c r="I419" i="19"/>
  <c r="H419" i="19"/>
  <c r="G419" i="19"/>
  <c r="F419" i="19"/>
  <c r="E419" i="19"/>
  <c r="D419" i="19"/>
  <c r="O408" i="19"/>
  <c r="N408" i="19"/>
  <c r="M408" i="19"/>
  <c r="L408" i="19"/>
  <c r="K408" i="19"/>
  <c r="J408" i="19"/>
  <c r="I408" i="19"/>
  <c r="H408" i="19"/>
  <c r="G408" i="19"/>
  <c r="F408" i="19"/>
  <c r="E408" i="19"/>
  <c r="D408" i="19"/>
  <c r="O407" i="19"/>
  <c r="N407" i="19"/>
  <c r="M407" i="19"/>
  <c r="L407" i="19"/>
  <c r="K407" i="19"/>
  <c r="J407" i="19"/>
  <c r="I407" i="19"/>
  <c r="H407" i="19"/>
  <c r="G407" i="19"/>
  <c r="F407" i="19"/>
  <c r="E407" i="19"/>
  <c r="D407" i="19"/>
  <c r="O406" i="19"/>
  <c r="N406" i="19"/>
  <c r="M406" i="19"/>
  <c r="L406" i="19"/>
  <c r="K406" i="19"/>
  <c r="J406" i="19"/>
  <c r="I406" i="19"/>
  <c r="H406" i="19"/>
  <c r="G406" i="19"/>
  <c r="F406" i="19"/>
  <c r="E406" i="19"/>
  <c r="D406" i="19"/>
  <c r="C406" i="19"/>
  <c r="O402" i="19"/>
  <c r="N402" i="19"/>
  <c r="M402" i="19"/>
  <c r="L402" i="19"/>
  <c r="K402" i="19"/>
  <c r="J402" i="19"/>
  <c r="I402" i="19"/>
  <c r="H402" i="19"/>
  <c r="G402" i="19"/>
  <c r="F402" i="19"/>
  <c r="E402" i="19"/>
  <c r="D402" i="19"/>
  <c r="C402" i="19"/>
  <c r="O393" i="19"/>
  <c r="N393" i="19"/>
  <c r="M393" i="19"/>
  <c r="L393" i="19"/>
  <c r="K393" i="19"/>
  <c r="J393" i="19"/>
  <c r="I393" i="19"/>
  <c r="H393" i="19"/>
  <c r="G393" i="19"/>
  <c r="F393" i="19"/>
  <c r="E393" i="19"/>
  <c r="D393" i="19"/>
  <c r="C393" i="19"/>
  <c r="O381" i="19"/>
  <c r="N381" i="19"/>
  <c r="M381" i="19"/>
  <c r="L381" i="19"/>
  <c r="K381" i="19"/>
  <c r="J381" i="19"/>
  <c r="I381" i="19"/>
  <c r="H381" i="19"/>
  <c r="G381" i="19"/>
  <c r="F381" i="19"/>
  <c r="E381" i="19"/>
  <c r="D381" i="19"/>
  <c r="O380" i="19"/>
  <c r="N380" i="19"/>
  <c r="M380" i="19"/>
  <c r="L380" i="19"/>
  <c r="K380" i="19"/>
  <c r="J380" i="19"/>
  <c r="I380" i="19"/>
  <c r="H380" i="19"/>
  <c r="G380" i="19"/>
  <c r="F380" i="19"/>
  <c r="E380" i="19"/>
  <c r="D380" i="19"/>
  <c r="O379" i="19"/>
  <c r="N379" i="19"/>
  <c r="M379" i="19"/>
  <c r="L379" i="19"/>
  <c r="K379" i="19"/>
  <c r="J379" i="19"/>
  <c r="I379" i="19"/>
  <c r="H379" i="19"/>
  <c r="G379" i="19"/>
  <c r="F379" i="19"/>
  <c r="E379" i="19"/>
  <c r="D379" i="19"/>
  <c r="C379" i="19"/>
  <c r="O375" i="19"/>
  <c r="N375" i="19"/>
  <c r="M375" i="19"/>
  <c r="L375" i="19"/>
  <c r="K375" i="19"/>
  <c r="J375" i="19"/>
  <c r="I375" i="19"/>
  <c r="H375" i="19"/>
  <c r="G375" i="19"/>
  <c r="F375" i="19"/>
  <c r="E375" i="19"/>
  <c r="D375" i="19"/>
  <c r="C375" i="19"/>
  <c r="O367" i="19"/>
  <c r="N367" i="19"/>
  <c r="M367" i="19"/>
  <c r="L367" i="19"/>
  <c r="K367" i="19"/>
  <c r="J367" i="19"/>
  <c r="I367" i="19"/>
  <c r="H367" i="19"/>
  <c r="G367" i="19"/>
  <c r="F367" i="19"/>
  <c r="E367" i="19"/>
  <c r="D367" i="19"/>
  <c r="C367" i="19"/>
  <c r="O356" i="19"/>
  <c r="N356" i="19"/>
  <c r="M356" i="19"/>
  <c r="L356" i="19"/>
  <c r="K356" i="19"/>
  <c r="J356" i="19"/>
  <c r="I356" i="19"/>
  <c r="H356" i="19"/>
  <c r="G356" i="19"/>
  <c r="F356" i="19"/>
  <c r="E356" i="19"/>
  <c r="D356" i="19"/>
  <c r="O355" i="19"/>
  <c r="N355" i="19"/>
  <c r="M355" i="19"/>
  <c r="L355" i="19"/>
  <c r="K355" i="19"/>
  <c r="J355" i="19"/>
  <c r="I355" i="19"/>
  <c r="H355" i="19"/>
  <c r="G355" i="19"/>
  <c r="F355" i="19"/>
  <c r="E355" i="19"/>
  <c r="D355" i="19"/>
  <c r="O354" i="19"/>
  <c r="N354" i="19"/>
  <c r="M354" i="19"/>
  <c r="L354" i="19"/>
  <c r="K354" i="19"/>
  <c r="J354" i="19"/>
  <c r="I354" i="19"/>
  <c r="H354" i="19"/>
  <c r="G354" i="19"/>
  <c r="F354" i="19"/>
  <c r="E354" i="19"/>
  <c r="D354" i="19"/>
  <c r="C354" i="19"/>
  <c r="O350" i="19"/>
  <c r="N350" i="19"/>
  <c r="M350" i="19"/>
  <c r="L350" i="19"/>
  <c r="K350" i="19"/>
  <c r="J350" i="19"/>
  <c r="I350" i="19"/>
  <c r="H350" i="19"/>
  <c r="G350" i="19"/>
  <c r="F350" i="19"/>
  <c r="E350" i="19"/>
  <c r="D350" i="19"/>
  <c r="C350" i="19"/>
  <c r="O341" i="19"/>
  <c r="N341" i="19"/>
  <c r="M341" i="19"/>
  <c r="L341" i="19"/>
  <c r="K341" i="19"/>
  <c r="J341" i="19"/>
  <c r="I341" i="19"/>
  <c r="H341" i="19"/>
  <c r="G341" i="19"/>
  <c r="F341" i="19"/>
  <c r="E341" i="19"/>
  <c r="D341" i="19"/>
  <c r="O332" i="19"/>
  <c r="N332" i="19"/>
  <c r="M332" i="19"/>
  <c r="L332" i="19"/>
  <c r="K332" i="19"/>
  <c r="J332" i="19"/>
  <c r="I332" i="19"/>
  <c r="H332" i="19"/>
  <c r="G332" i="19"/>
  <c r="F332" i="19"/>
  <c r="E332" i="19"/>
  <c r="D332" i="19"/>
  <c r="O331" i="19"/>
  <c r="N331" i="19"/>
  <c r="M331" i="19"/>
  <c r="L331" i="19"/>
  <c r="K331" i="19"/>
  <c r="J331" i="19"/>
  <c r="I331" i="19"/>
  <c r="H331" i="19"/>
  <c r="G331" i="19"/>
  <c r="F331" i="19"/>
  <c r="E331" i="19"/>
  <c r="D331" i="19"/>
  <c r="O330" i="19"/>
  <c r="N330" i="19"/>
  <c r="M330" i="19"/>
  <c r="L330" i="19"/>
  <c r="K330" i="19"/>
  <c r="J330" i="19"/>
  <c r="I330" i="19"/>
  <c r="H330" i="19"/>
  <c r="G330" i="19"/>
  <c r="F330" i="19"/>
  <c r="E330" i="19"/>
  <c r="D330" i="19"/>
  <c r="C330" i="19"/>
  <c r="O326" i="19"/>
  <c r="N326" i="19"/>
  <c r="M326" i="19"/>
  <c r="L326" i="19"/>
  <c r="K326" i="19"/>
  <c r="J326" i="19"/>
  <c r="I326" i="19"/>
  <c r="H326" i="19"/>
  <c r="G326" i="19"/>
  <c r="F326" i="19"/>
  <c r="E326" i="19"/>
  <c r="D326" i="19"/>
  <c r="C326" i="19"/>
  <c r="O316" i="19"/>
  <c r="N316" i="19"/>
  <c r="M316" i="19"/>
  <c r="L316" i="19"/>
  <c r="K316" i="19"/>
  <c r="J316" i="19"/>
  <c r="I316" i="19"/>
  <c r="H316" i="19"/>
  <c r="G316" i="19"/>
  <c r="F316" i="19"/>
  <c r="E316" i="19"/>
  <c r="D316" i="19"/>
  <c r="O305" i="19"/>
  <c r="N305" i="19"/>
  <c r="M305" i="19"/>
  <c r="L305" i="19"/>
  <c r="K305" i="19"/>
  <c r="J305" i="19"/>
  <c r="I305" i="19"/>
  <c r="H305" i="19"/>
  <c r="G305" i="19"/>
  <c r="F305" i="19"/>
  <c r="E305" i="19"/>
  <c r="D305" i="19"/>
  <c r="O304" i="19"/>
  <c r="N304" i="19"/>
  <c r="M304" i="19"/>
  <c r="L304" i="19"/>
  <c r="K304" i="19"/>
  <c r="J304" i="19"/>
  <c r="I304" i="19"/>
  <c r="H304" i="19"/>
  <c r="G304" i="19"/>
  <c r="F304" i="19"/>
  <c r="E304" i="19"/>
  <c r="D304" i="19"/>
  <c r="O303" i="19"/>
  <c r="N303" i="19"/>
  <c r="M303" i="19"/>
  <c r="L303" i="19"/>
  <c r="K303" i="19"/>
  <c r="J303" i="19"/>
  <c r="I303" i="19"/>
  <c r="H303" i="19"/>
  <c r="G303" i="19"/>
  <c r="F303" i="19"/>
  <c r="E303" i="19"/>
  <c r="D303" i="19"/>
  <c r="C303" i="19"/>
  <c r="O299" i="19"/>
  <c r="N299" i="19"/>
  <c r="M299" i="19"/>
  <c r="L299" i="19"/>
  <c r="K299" i="19"/>
  <c r="J299" i="19"/>
  <c r="I299" i="19"/>
  <c r="H299" i="19"/>
  <c r="G299" i="19"/>
  <c r="F299" i="19"/>
  <c r="E299" i="19"/>
  <c r="D299" i="19"/>
  <c r="O291" i="19"/>
  <c r="N291" i="19"/>
  <c r="M291" i="19"/>
  <c r="L291" i="19"/>
  <c r="K291" i="19"/>
  <c r="J291" i="19"/>
  <c r="I291" i="19"/>
  <c r="H291" i="19"/>
  <c r="G291" i="19"/>
  <c r="F291" i="19"/>
  <c r="E291" i="19"/>
  <c r="D291" i="19"/>
  <c r="C291" i="19"/>
  <c r="O279" i="19"/>
  <c r="N279" i="19"/>
  <c r="M279" i="19"/>
  <c r="L279" i="19"/>
  <c r="K279" i="19"/>
  <c r="J279" i="19"/>
  <c r="I279" i="19"/>
  <c r="H279" i="19"/>
  <c r="G279" i="19"/>
  <c r="F279" i="19"/>
  <c r="E279" i="19"/>
  <c r="D279" i="19"/>
  <c r="O278" i="19"/>
  <c r="N278" i="19"/>
  <c r="M278" i="19"/>
  <c r="L278" i="19"/>
  <c r="K278" i="19"/>
  <c r="J278" i="19"/>
  <c r="I278" i="19"/>
  <c r="H278" i="19"/>
  <c r="G278" i="19"/>
  <c r="F278" i="19"/>
  <c r="E278" i="19"/>
  <c r="D278" i="19"/>
  <c r="O277" i="19"/>
  <c r="N277" i="19"/>
  <c r="M277" i="19"/>
  <c r="L277" i="19"/>
  <c r="K277" i="19"/>
  <c r="J277" i="19"/>
  <c r="I277" i="19"/>
  <c r="H277" i="19"/>
  <c r="G277" i="19"/>
  <c r="F277" i="19"/>
  <c r="E277" i="19"/>
  <c r="D277" i="19"/>
  <c r="C277" i="19"/>
  <c r="D275" i="19"/>
  <c r="O273" i="19"/>
  <c r="N273" i="19"/>
  <c r="M273" i="19"/>
  <c r="L273" i="19"/>
  <c r="K273" i="19"/>
  <c r="J273" i="19"/>
  <c r="I273" i="19"/>
  <c r="H273" i="19"/>
  <c r="G273" i="19"/>
  <c r="F273" i="19"/>
  <c r="E273" i="19"/>
  <c r="D273" i="19"/>
  <c r="C273" i="19"/>
  <c r="O265" i="19"/>
  <c r="N265" i="19"/>
  <c r="M265" i="19"/>
  <c r="L265" i="19"/>
  <c r="K265" i="19"/>
  <c r="J265" i="19"/>
  <c r="I265" i="19"/>
  <c r="G265" i="19"/>
  <c r="F265" i="19"/>
  <c r="E265" i="19"/>
  <c r="D265" i="19"/>
  <c r="C265" i="19"/>
  <c r="O255" i="19"/>
  <c r="N255" i="19"/>
  <c r="M255" i="19"/>
  <c r="L255" i="19"/>
  <c r="K255" i="19"/>
  <c r="J255" i="19"/>
  <c r="I255" i="19"/>
  <c r="H255" i="19"/>
  <c r="G255" i="19"/>
  <c r="F255" i="19"/>
  <c r="E255" i="19"/>
  <c r="D255" i="19"/>
  <c r="O254" i="19"/>
  <c r="N254" i="19"/>
  <c r="M254" i="19"/>
  <c r="L254" i="19"/>
  <c r="K254" i="19"/>
  <c r="J254" i="19"/>
  <c r="I254" i="19"/>
  <c r="H254" i="19"/>
  <c r="G254" i="19"/>
  <c r="F254" i="19"/>
  <c r="E254" i="19"/>
  <c r="D254" i="19"/>
  <c r="O253" i="19"/>
  <c r="N253" i="19"/>
  <c r="M253" i="19"/>
  <c r="L253" i="19"/>
  <c r="K253" i="19"/>
  <c r="J253" i="19"/>
  <c r="I253" i="19"/>
  <c r="H253" i="19"/>
  <c r="G253" i="19"/>
  <c r="F253" i="19"/>
  <c r="E253" i="19"/>
  <c r="D253" i="19"/>
  <c r="C253" i="19"/>
  <c r="O249" i="19"/>
  <c r="N249" i="19"/>
  <c r="M249" i="19"/>
  <c r="L249" i="19"/>
  <c r="K249" i="19"/>
  <c r="J249" i="19"/>
  <c r="I249" i="19"/>
  <c r="H249" i="19"/>
  <c r="G249" i="19"/>
  <c r="F249" i="19"/>
  <c r="E249" i="19"/>
  <c r="D249" i="19"/>
  <c r="C249" i="19"/>
  <c r="K241" i="19"/>
  <c r="G241" i="19"/>
  <c r="F241" i="19"/>
  <c r="E241" i="19"/>
  <c r="D241" i="19"/>
  <c r="C241" i="19"/>
  <c r="O229" i="19"/>
  <c r="N229" i="19"/>
  <c r="M229" i="19"/>
  <c r="L229" i="19"/>
  <c r="K229" i="19"/>
  <c r="J229" i="19"/>
  <c r="I229" i="19"/>
  <c r="H229" i="19"/>
  <c r="G229" i="19"/>
  <c r="F229" i="19"/>
  <c r="E229" i="19"/>
  <c r="D229" i="19"/>
  <c r="O228" i="19"/>
  <c r="N228" i="19"/>
  <c r="M228" i="19"/>
  <c r="L228" i="19"/>
  <c r="K228" i="19"/>
  <c r="J228" i="19"/>
  <c r="I228" i="19"/>
  <c r="H228" i="19"/>
  <c r="G228" i="19"/>
  <c r="F228" i="19"/>
  <c r="E228" i="19"/>
  <c r="D228" i="19"/>
  <c r="O227" i="19"/>
  <c r="N227" i="19"/>
  <c r="M227" i="19"/>
  <c r="L227" i="19"/>
  <c r="K227" i="19"/>
  <c r="J227" i="19"/>
  <c r="I227" i="19"/>
  <c r="H227" i="19"/>
  <c r="G227" i="19"/>
  <c r="F227" i="19"/>
  <c r="E227" i="19"/>
  <c r="D227" i="19"/>
  <c r="C227" i="19"/>
  <c r="O223" i="19"/>
  <c r="N223" i="19"/>
  <c r="M223" i="19"/>
  <c r="L223" i="19"/>
  <c r="K223" i="19"/>
  <c r="J223" i="19"/>
  <c r="I223" i="19"/>
  <c r="H223" i="19"/>
  <c r="G223" i="19"/>
  <c r="E223" i="19"/>
  <c r="D223" i="19"/>
  <c r="O215" i="19"/>
  <c r="N215" i="19"/>
  <c r="M215" i="19"/>
  <c r="L215" i="19"/>
  <c r="K215" i="19"/>
  <c r="J215" i="19"/>
  <c r="I215" i="19"/>
  <c r="H215" i="19"/>
  <c r="G215" i="19"/>
  <c r="F215" i="19"/>
  <c r="E215" i="19"/>
  <c r="D215" i="19"/>
  <c r="O205" i="19"/>
  <c r="N205" i="19"/>
  <c r="M205" i="19"/>
  <c r="L205" i="19"/>
  <c r="K205" i="19"/>
  <c r="J205" i="19"/>
  <c r="I205" i="19"/>
  <c r="H205" i="19"/>
  <c r="G205" i="19"/>
  <c r="F205" i="19"/>
  <c r="E205" i="19"/>
  <c r="D205" i="19"/>
  <c r="O204" i="19"/>
  <c r="N204" i="19"/>
  <c r="M204" i="19"/>
  <c r="L204" i="19"/>
  <c r="K204" i="19"/>
  <c r="J204" i="19"/>
  <c r="I204" i="19"/>
  <c r="H204" i="19"/>
  <c r="G204" i="19"/>
  <c r="F204" i="19"/>
  <c r="E204" i="19"/>
  <c r="D204" i="19"/>
  <c r="O203" i="19"/>
  <c r="N203" i="19"/>
  <c r="M203" i="19"/>
  <c r="L203" i="19"/>
  <c r="K203" i="19"/>
  <c r="J203" i="19"/>
  <c r="I203" i="19"/>
  <c r="H203" i="19"/>
  <c r="G203" i="19"/>
  <c r="F203" i="19"/>
  <c r="E203" i="19"/>
  <c r="D203" i="19"/>
  <c r="C203" i="19"/>
  <c r="O199" i="19"/>
  <c r="N199" i="19"/>
  <c r="M199" i="19"/>
  <c r="L199" i="19"/>
  <c r="K199" i="19"/>
  <c r="J199" i="19"/>
  <c r="I199" i="19"/>
  <c r="H199" i="19"/>
  <c r="G199" i="19"/>
  <c r="F199" i="19"/>
  <c r="E199" i="19"/>
  <c r="D199" i="19"/>
  <c r="C199" i="19"/>
  <c r="O190" i="19"/>
  <c r="N190" i="19"/>
  <c r="M190" i="19"/>
  <c r="L190" i="19"/>
  <c r="K190" i="19"/>
  <c r="J190" i="19"/>
  <c r="I190" i="19"/>
  <c r="H190" i="19"/>
  <c r="G190" i="19"/>
  <c r="F190" i="19"/>
  <c r="E190" i="19"/>
  <c r="D190" i="19"/>
  <c r="C190" i="19"/>
  <c r="O178" i="19"/>
  <c r="N178" i="19"/>
  <c r="M178" i="19"/>
  <c r="L178" i="19"/>
  <c r="K178" i="19"/>
  <c r="J178" i="19"/>
  <c r="I178" i="19"/>
  <c r="H178" i="19"/>
  <c r="G178" i="19"/>
  <c r="F178" i="19"/>
  <c r="E178" i="19"/>
  <c r="D178" i="19"/>
  <c r="O177" i="19"/>
  <c r="N177" i="19"/>
  <c r="M177" i="19"/>
  <c r="L177" i="19"/>
  <c r="K177" i="19"/>
  <c r="J177" i="19"/>
  <c r="I177" i="19"/>
  <c r="H177" i="19"/>
  <c r="G177" i="19"/>
  <c r="F177" i="19"/>
  <c r="E177" i="19"/>
  <c r="D177" i="19"/>
  <c r="O176" i="19"/>
  <c r="N176" i="19"/>
  <c r="M176" i="19"/>
  <c r="L176" i="19"/>
  <c r="K176" i="19"/>
  <c r="J176" i="19"/>
  <c r="I176" i="19"/>
  <c r="H176" i="19"/>
  <c r="G176" i="19"/>
  <c r="F176" i="19"/>
  <c r="E176" i="19"/>
  <c r="D176" i="19"/>
  <c r="C176" i="19"/>
  <c r="D174" i="19"/>
  <c r="O172" i="19"/>
  <c r="N172" i="19"/>
  <c r="M172" i="19"/>
  <c r="L172" i="19"/>
  <c r="K172" i="19"/>
  <c r="J172" i="19"/>
  <c r="I172" i="19"/>
  <c r="H172" i="19"/>
  <c r="G172" i="19"/>
  <c r="F172" i="19"/>
  <c r="E172" i="19"/>
  <c r="D172" i="19"/>
  <c r="O164" i="19"/>
  <c r="N164" i="19"/>
  <c r="M164" i="19"/>
  <c r="L164" i="19"/>
  <c r="K164" i="19"/>
  <c r="J164" i="19"/>
  <c r="I164" i="19"/>
  <c r="H164" i="19"/>
  <c r="G164" i="19"/>
  <c r="F164" i="19"/>
  <c r="E164" i="19"/>
  <c r="D164" i="19"/>
  <c r="O153" i="19"/>
  <c r="N153" i="19"/>
  <c r="M153" i="19"/>
  <c r="L153" i="19"/>
  <c r="K153" i="19"/>
  <c r="J153" i="19"/>
  <c r="I153" i="19"/>
  <c r="H153" i="19"/>
  <c r="G153" i="19"/>
  <c r="F153" i="19"/>
  <c r="E153" i="19"/>
  <c r="D153" i="19"/>
  <c r="O152" i="19"/>
  <c r="N152" i="19"/>
  <c r="M152" i="19"/>
  <c r="L152" i="19"/>
  <c r="K152" i="19"/>
  <c r="J152" i="19"/>
  <c r="I152" i="19"/>
  <c r="H152" i="19"/>
  <c r="G152" i="19"/>
  <c r="F152" i="19"/>
  <c r="E152" i="19"/>
  <c r="D152" i="19"/>
  <c r="O151" i="19"/>
  <c r="N151" i="19"/>
  <c r="M151" i="19"/>
  <c r="L151" i="19"/>
  <c r="K151" i="19"/>
  <c r="J151" i="19"/>
  <c r="I151" i="19"/>
  <c r="H151" i="19"/>
  <c r="G151" i="19"/>
  <c r="F151" i="19"/>
  <c r="E151" i="19"/>
  <c r="D151" i="19"/>
  <c r="C151" i="19"/>
  <c r="O147" i="19"/>
  <c r="N147" i="19"/>
  <c r="M147" i="19"/>
  <c r="L147" i="19"/>
  <c r="K147" i="19"/>
  <c r="J147" i="19"/>
  <c r="I147" i="19"/>
  <c r="H147" i="19"/>
  <c r="G147" i="19"/>
  <c r="F147" i="19"/>
  <c r="E147" i="19"/>
  <c r="D147" i="19"/>
  <c r="C147" i="19"/>
  <c r="O138" i="19"/>
  <c r="N138" i="19"/>
  <c r="M138" i="19"/>
  <c r="L138" i="19"/>
  <c r="K138" i="19"/>
  <c r="J138" i="19"/>
  <c r="I138" i="19"/>
  <c r="H138" i="19"/>
  <c r="G138" i="19"/>
  <c r="F138" i="19"/>
  <c r="E138" i="19"/>
  <c r="D138" i="19"/>
  <c r="C138" i="19"/>
  <c r="O126" i="19"/>
  <c r="N126" i="19"/>
  <c r="M126" i="19"/>
  <c r="L126" i="19"/>
  <c r="K126" i="19"/>
  <c r="J126" i="19"/>
  <c r="I126" i="19"/>
  <c r="H126" i="19"/>
  <c r="G126" i="19"/>
  <c r="F126" i="19"/>
  <c r="E126" i="19"/>
  <c r="D126" i="19"/>
  <c r="O125" i="19"/>
  <c r="N125" i="19"/>
  <c r="M125" i="19"/>
  <c r="L125" i="19"/>
  <c r="K125" i="19"/>
  <c r="J125" i="19"/>
  <c r="I125" i="19"/>
  <c r="H125" i="19"/>
  <c r="G125" i="19"/>
  <c r="F125" i="19"/>
  <c r="E125" i="19"/>
  <c r="D125" i="19"/>
  <c r="O124" i="19"/>
  <c r="N124" i="19"/>
  <c r="M124" i="19"/>
  <c r="L124" i="19"/>
  <c r="K124" i="19"/>
  <c r="J124" i="19"/>
  <c r="I124" i="19"/>
  <c r="H124" i="19"/>
  <c r="G124" i="19"/>
  <c r="F124" i="19"/>
  <c r="E124" i="19"/>
  <c r="D124" i="19"/>
  <c r="C124" i="19"/>
  <c r="O120" i="19"/>
  <c r="N120" i="19"/>
  <c r="M120" i="19"/>
  <c r="L120" i="19"/>
  <c r="K120" i="19"/>
  <c r="J120" i="19"/>
  <c r="I120" i="19"/>
  <c r="H120" i="19"/>
  <c r="G120" i="19"/>
  <c r="F120" i="19"/>
  <c r="E120" i="19"/>
  <c r="D120" i="19"/>
  <c r="C120" i="19"/>
  <c r="O112" i="19"/>
  <c r="N112" i="19"/>
  <c r="M112" i="19"/>
  <c r="L112" i="19"/>
  <c r="K112" i="19"/>
  <c r="J112" i="19"/>
  <c r="I112" i="19"/>
  <c r="H112" i="19"/>
  <c r="G112" i="19"/>
  <c r="F112" i="19"/>
  <c r="E112" i="19"/>
  <c r="D112" i="19"/>
  <c r="C112" i="19"/>
  <c r="O101" i="19"/>
  <c r="N101" i="19"/>
  <c r="M101" i="19"/>
  <c r="L101" i="19"/>
  <c r="K101" i="19"/>
  <c r="J101" i="19"/>
  <c r="I101" i="19"/>
  <c r="H101" i="19"/>
  <c r="G101" i="19"/>
  <c r="F101" i="19"/>
  <c r="E101" i="19"/>
  <c r="D101" i="19"/>
  <c r="O100" i="19"/>
  <c r="N100" i="19"/>
  <c r="M100" i="19"/>
  <c r="L100" i="19"/>
  <c r="K100" i="19"/>
  <c r="J100" i="19"/>
  <c r="I100" i="19"/>
  <c r="H100" i="19"/>
  <c r="G100" i="19"/>
  <c r="F100" i="19"/>
  <c r="E100" i="19"/>
  <c r="D100" i="19"/>
  <c r="O99" i="19"/>
  <c r="N99" i="19"/>
  <c r="M99" i="19"/>
  <c r="L99" i="19"/>
  <c r="K99" i="19"/>
  <c r="J99" i="19"/>
  <c r="I99" i="19"/>
  <c r="H99" i="19"/>
  <c r="G99" i="19"/>
  <c r="F99" i="19"/>
  <c r="E99" i="19"/>
  <c r="D99" i="19"/>
  <c r="C99" i="19"/>
  <c r="O95" i="19"/>
  <c r="N95" i="19"/>
  <c r="M95" i="19"/>
  <c r="L95" i="19"/>
  <c r="K95" i="19"/>
  <c r="J95" i="19"/>
  <c r="I95" i="19"/>
  <c r="H95" i="19"/>
  <c r="G95" i="19"/>
  <c r="F95" i="19"/>
  <c r="E95" i="19"/>
  <c r="D95" i="19"/>
  <c r="C95" i="19"/>
  <c r="O86" i="19"/>
  <c r="N86" i="19"/>
  <c r="M86" i="19"/>
  <c r="L86" i="19"/>
  <c r="K86" i="19"/>
  <c r="J86" i="19"/>
  <c r="I86" i="19"/>
  <c r="H86" i="19"/>
  <c r="G86" i="19"/>
  <c r="F86" i="19"/>
  <c r="E86" i="19"/>
  <c r="D86" i="19"/>
  <c r="O77" i="19"/>
  <c r="N77" i="19"/>
  <c r="M77" i="19"/>
  <c r="L77" i="19"/>
  <c r="K77" i="19"/>
  <c r="J77" i="19"/>
  <c r="I77" i="19"/>
  <c r="H77" i="19"/>
  <c r="G77" i="19"/>
  <c r="F77" i="19"/>
  <c r="E77" i="19"/>
  <c r="D77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O75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O71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O49" i="19"/>
  <c r="N49" i="19"/>
  <c r="M49" i="19"/>
  <c r="L49" i="19"/>
  <c r="K49" i="19"/>
  <c r="J49" i="19"/>
  <c r="I49" i="19"/>
  <c r="H49" i="19"/>
  <c r="G49" i="19"/>
  <c r="F49" i="19"/>
  <c r="E49" i="19"/>
  <c r="D49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D20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O10" i="19"/>
  <c r="N10" i="19"/>
  <c r="M10" i="19"/>
  <c r="L10" i="19"/>
  <c r="K10" i="19"/>
  <c r="J10" i="19"/>
  <c r="I10" i="19"/>
  <c r="G10" i="19"/>
  <c r="F10" i="19"/>
  <c r="E10" i="19"/>
  <c r="D10" i="19"/>
  <c r="C10" i="19"/>
</calcChain>
</file>

<file path=xl/sharedStrings.xml><?xml version="1.0" encoding="utf-8"?>
<sst xmlns="http://schemas.openxmlformats.org/spreadsheetml/2006/main" count="1059" uniqueCount="252">
  <si>
    <t>Меню: 1 день</t>
  </si>
  <si>
    <t>№ рецептуры</t>
  </si>
  <si>
    <t>Приём пищи, наименование блюда</t>
  </si>
  <si>
    <t>Масса порции, г</t>
  </si>
  <si>
    <t>Пищевые вещества (г)</t>
  </si>
  <si>
    <t>Энергетическая ценность, кКал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</si>
  <si>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</si>
  <si>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</si>
  <si>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</si>
  <si>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</si>
  <si>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</si>
  <si>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</si>
  <si>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</si>
  <si>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</si>
  <si>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</si>
  <si>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</si>
  <si>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</si>
  <si>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</si>
  <si>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</si>
  <si>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</si>
  <si>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Омлет натуральный</t>
  </si>
  <si>
    <t>10.1.1скур</t>
  </si>
  <si>
    <t>Горошек зеленый</t>
  </si>
  <si>
    <t>108 УРЦП, Пермь 2013</t>
  </si>
  <si>
    <t>Хлеб пшеничный</t>
  </si>
  <si>
    <t>493 УРЦП, Пермь 2013</t>
  </si>
  <si>
    <t>Чай с сахаром</t>
  </si>
  <si>
    <t>ИТОГО В ЗАВТРАК</t>
  </si>
  <si>
    <t>ОБЕД</t>
  </si>
  <si>
    <t>5 УРЦП, Пермь 2018</t>
  </si>
  <si>
    <t>Салат из капусты белокочанной и огурцов свежих</t>
  </si>
  <si>
    <t>Суп с макаронными изделиями</t>
  </si>
  <si>
    <t>Плов из свинины</t>
  </si>
  <si>
    <t>109 УРЦП, Пермь 2013</t>
  </si>
  <si>
    <t>112 УРЦП, Пермь 2013</t>
  </si>
  <si>
    <t>Плоды свежие (яблоко)</t>
  </si>
  <si>
    <t>512 УРЦП, Пермь 2013</t>
  </si>
  <si>
    <t>Компот из плодов или ягод сушеных (изюм)</t>
  </si>
  <si>
    <t>ИТОГО В ОБЕД</t>
  </si>
  <si>
    <t xml:space="preserve">ПОЛДНИК </t>
  </si>
  <si>
    <t>516 УРЦП, Пермь 2013</t>
  </si>
  <si>
    <t>Кефир</t>
  </si>
  <si>
    <t>577 УРЦП, Пермь 2013</t>
  </si>
  <si>
    <t>Творожники песочные</t>
  </si>
  <si>
    <t xml:space="preserve">ИТОГО В ПОЛДНИК </t>
  </si>
  <si>
    <t xml:space="preserve">ВСЕГО ЗА 1-Й ДЕНЬ с полдником </t>
  </si>
  <si>
    <t>ВСЕГО ЗА 1-Й ДЕНЬ</t>
  </si>
  <si>
    <t>Меню: 2 день</t>
  </si>
  <si>
    <t xml:space="preserve">Каша молочная из гречневой крупы </t>
  </si>
  <si>
    <t>ТТК № 188</t>
  </si>
  <si>
    <t>Плоды свежие (апельсин)</t>
  </si>
  <si>
    <t>499 УРЦП, Пермь 2013</t>
  </si>
  <si>
    <t>Какао с молоком сгущенным</t>
  </si>
  <si>
    <t>20 УРЦП, Пермь 2018</t>
  </si>
  <si>
    <t xml:space="preserve">Салат из свежих помидоров с перцем </t>
  </si>
  <si>
    <t xml:space="preserve">Свекольник </t>
  </si>
  <si>
    <t>ТТК № 6/1</t>
  </si>
  <si>
    <t>Рагу из цыпленка</t>
  </si>
  <si>
    <t>50/150</t>
  </si>
  <si>
    <t>108  УРЦП, Пермь 2013</t>
  </si>
  <si>
    <t>Плоды свежие (киви)</t>
  </si>
  <si>
    <t>Компот из плодов или ягод сушеных (чернослив)</t>
  </si>
  <si>
    <t>Простокваша</t>
  </si>
  <si>
    <t>543 УРЦП, Пермь 2013</t>
  </si>
  <si>
    <t>Пирожок печеный с капустой</t>
  </si>
  <si>
    <t>ВСЕГО ЗА 2-Й ДЕНЬ</t>
  </si>
  <si>
    <t>Меню: 3 день</t>
  </si>
  <si>
    <t>Запеканка из творога с соусом шоколадным</t>
  </si>
  <si>
    <t xml:space="preserve">Плоды свежие (груша) </t>
  </si>
  <si>
    <t>501 УРЦП, Пермь 2013</t>
  </si>
  <si>
    <t>Кофейный напиток с молоком</t>
  </si>
  <si>
    <t>106 УРЦП, Пермь 2013</t>
  </si>
  <si>
    <t>Овощи натуральные (огурцы свежие)</t>
  </si>
  <si>
    <t>ТТК №11</t>
  </si>
  <si>
    <t>Котлета рыбная (тресковых пород), соус сметанный</t>
  </si>
  <si>
    <t xml:space="preserve">Картофельное пюре </t>
  </si>
  <si>
    <t>Плоды свежие (банан)</t>
  </si>
  <si>
    <t>ТТК №180</t>
  </si>
  <si>
    <t>Компот из смеси ягод</t>
  </si>
  <si>
    <t>Ряженка</t>
  </si>
  <si>
    <t>573 УРЦП, Пермь 2013</t>
  </si>
  <si>
    <t>Гребешок из дрож.теста</t>
  </si>
  <si>
    <t xml:space="preserve">ВСЕГО ЗА 3-Й ДЕНЬ с полдником </t>
  </si>
  <si>
    <t>ВСЕГО ЗА 3-Й ДЕНЬ</t>
  </si>
  <si>
    <t>Меню: 4 день</t>
  </si>
  <si>
    <t>Оладьи с молоком сгущенным</t>
  </si>
  <si>
    <t>56 УРЦП, Пермь 2013</t>
  </si>
  <si>
    <t>Салат из свеклы с сыром и чесноком</t>
  </si>
  <si>
    <t xml:space="preserve">Рассольник </t>
  </si>
  <si>
    <t>ТТК № 622</t>
  </si>
  <si>
    <t>Гуляш из цыпленка</t>
  </si>
  <si>
    <t>ТТК №  367</t>
  </si>
  <si>
    <t>Компот из красной смородины замороженной</t>
  </si>
  <si>
    <t xml:space="preserve"> 4.1.48скур</t>
  </si>
  <si>
    <t xml:space="preserve">Йогурт фруктово-ягодный </t>
  </si>
  <si>
    <t>540 УРЦП, Пермь 2013</t>
  </si>
  <si>
    <t xml:space="preserve">ВСЕГО ЗА 4-Й ДЕНЬ с полдником </t>
  </si>
  <si>
    <t>ВСЕГО ЗА 4-Й ДЕНЬ</t>
  </si>
  <si>
    <t>Меню: 5 день</t>
  </si>
  <si>
    <t>ТТК № 630</t>
  </si>
  <si>
    <t xml:space="preserve">Бутерброд с сыром </t>
  </si>
  <si>
    <t>Каша пшенная молочная</t>
  </si>
  <si>
    <t>494 УРЦП, Пермь 2013</t>
  </si>
  <si>
    <t>Чай с лимоном</t>
  </si>
  <si>
    <t>17 УРЦП, Пермь 2018</t>
  </si>
  <si>
    <t xml:space="preserve">Салат из свежих помидоров </t>
  </si>
  <si>
    <t xml:space="preserve">Щи из свежей капусты </t>
  </si>
  <si>
    <t xml:space="preserve">Картофельная запеканка с мясом </t>
  </si>
  <si>
    <t>Хлеб ржаной</t>
  </si>
  <si>
    <t>518 УРЦП, Пермь 2013</t>
  </si>
  <si>
    <t>Сок фруктовый (мультифрукт)</t>
  </si>
  <si>
    <t>Ацидофилин</t>
  </si>
  <si>
    <t>53 СРКМВКИ, Мурманск 1988.</t>
  </si>
  <si>
    <t>Булочка чайная с творогом</t>
  </si>
  <si>
    <t xml:space="preserve">ВСЕГО ЗА 5-Й ДЕНЬ с полдником </t>
  </si>
  <si>
    <t>ВСЕГО ЗА 5-Й ДЕНЬ</t>
  </si>
  <si>
    <t>Меню: 6 день</t>
  </si>
  <si>
    <t>Бутерброд с маслом и джемом</t>
  </si>
  <si>
    <t>Каша ячневая молочная</t>
  </si>
  <si>
    <t>Плоды свежие (мандарин)</t>
  </si>
  <si>
    <t>496 УРЦП, Пермь 2013</t>
  </si>
  <si>
    <t>Какао с молоком</t>
  </si>
  <si>
    <t>13 УРЦП, Пермь 2018</t>
  </si>
  <si>
    <t>Салат из редиса с огурцами</t>
  </si>
  <si>
    <t>ТТК № 28/1</t>
  </si>
  <si>
    <t>Рыба (тресковых пород) тушеная в томате с овощами</t>
  </si>
  <si>
    <t>414 УРЦП, Пермь 2013</t>
  </si>
  <si>
    <t xml:space="preserve">Рис отварной </t>
  </si>
  <si>
    <t>519 УРЦП, Пермь 2013</t>
  </si>
  <si>
    <t>Напиток из шиповника</t>
  </si>
  <si>
    <t xml:space="preserve"> 4.1.50Скур</t>
  </si>
  <si>
    <t>Продукт кисломолоч.сладкий "Снежок"</t>
  </si>
  <si>
    <t>Рожок песочный с маком</t>
  </si>
  <si>
    <t xml:space="preserve">ВСЕГО ЗА 6-Й ДЕНЬ с полдником </t>
  </si>
  <si>
    <t>ВСЕГО ЗА 6-Й ДЕНЬ</t>
  </si>
  <si>
    <t>Меню: 7 день</t>
  </si>
  <si>
    <t>ТТК № 371</t>
  </si>
  <si>
    <t>Бутерброд с маслом</t>
  </si>
  <si>
    <t>Макаронные изделия отварные с сыром</t>
  </si>
  <si>
    <t>200/30</t>
  </si>
  <si>
    <t>Овощи натуральные (помидоры свежие)</t>
  </si>
  <si>
    <t>Суп с фрикадельками</t>
  </si>
  <si>
    <t>ТТК № 20/1</t>
  </si>
  <si>
    <t xml:space="preserve">Жаркое по-домашнему </t>
  </si>
  <si>
    <t>ТТК № 266</t>
  </si>
  <si>
    <t>Компот из брусники и яблок</t>
  </si>
  <si>
    <t>Пирожок печеный с картофелем</t>
  </si>
  <si>
    <t xml:space="preserve">ВСЕГО ЗА 7-Й ДЕНЬ с полдником </t>
  </si>
  <si>
    <t>ВСЕГО ЗА 7-Й ДЕНЬ</t>
  </si>
  <si>
    <t>Меню: 8 день</t>
  </si>
  <si>
    <t>ТТК № 203</t>
  </si>
  <si>
    <t>Бутерброд с сыром и маслом</t>
  </si>
  <si>
    <t>Каша рисовая молочная</t>
  </si>
  <si>
    <t>Плоды свежие (груша)</t>
  </si>
  <si>
    <t>14 УРЦП, Пермь 2018</t>
  </si>
  <si>
    <t>ТТК № 8</t>
  </si>
  <si>
    <t>Шницель мясной с соусом сметанным</t>
  </si>
  <si>
    <t>Компот из плодов или ягод сушёных (курага)</t>
  </si>
  <si>
    <t>565 УРЦП, Пермь 2013</t>
  </si>
  <si>
    <t>Булочка Дорожная</t>
  </si>
  <si>
    <t xml:space="preserve">ВСЕГО ЗА 8-Й ДЕНЬ с полдником </t>
  </si>
  <si>
    <t>ВСЕГО ЗА 8-Й ДЕНЬ</t>
  </si>
  <si>
    <t>Меню: 9 день</t>
  </si>
  <si>
    <t>Салат из помидоров и огурцов с укропом</t>
  </si>
  <si>
    <t>Куриный бульон с яйцом и гренками</t>
  </si>
  <si>
    <t>ТТК № 9</t>
  </si>
  <si>
    <t>Тефтели мясные в соусе сметанно-томатном</t>
  </si>
  <si>
    <t>Пирожок печеный с рисом и яйцом</t>
  </si>
  <si>
    <t xml:space="preserve">ВСЕГО ЗА 9-Й ДЕНЬ с полдником </t>
  </si>
  <si>
    <t>ВСЕГО ЗА 9-Й ДЕНЬ</t>
  </si>
  <si>
    <t>Меню: 10 день</t>
  </si>
  <si>
    <t>Каша  геркулесовая  молочная</t>
  </si>
  <si>
    <t>ТТК № 372</t>
  </si>
  <si>
    <t>Бутерброд с  джемом</t>
  </si>
  <si>
    <t>ТТК № 300/1</t>
  </si>
  <si>
    <t>Шницель "По-Мурмански"</t>
  </si>
  <si>
    <t xml:space="preserve">Каша гречневая рассыпчатая  </t>
  </si>
  <si>
    <t>446, Сборник шк. 2007 год</t>
  </si>
  <si>
    <t>Кекс "Столичный"</t>
  </si>
  <si>
    <t xml:space="preserve">ВСЕГО ЗА 10-Й ДЕНЬ с полдником </t>
  </si>
  <si>
    <t>ВСЕГО ЗА 10-Й ДЕНЬ</t>
  </si>
  <si>
    <t>Меню: 11 день</t>
  </si>
  <si>
    <t xml:space="preserve">ВСЕГО ЗА 11-Й ДЕНЬ с полдником </t>
  </si>
  <si>
    <t>ВСЕГО ЗА 11-Й ДЕНЬ</t>
  </si>
  <si>
    <t>Меню: 12 день</t>
  </si>
  <si>
    <t>ВСЕГО ЗА 12-Й ДЕНЬ</t>
  </si>
  <si>
    <t>Меню: 13 день</t>
  </si>
  <si>
    <t xml:space="preserve">ВСЕГО ЗА 13-Й ДЕНЬ с полдником </t>
  </si>
  <si>
    <t>ВСЕГО ЗА 13-Й ДЕНЬ</t>
  </si>
  <si>
    <t>Меню: 14 день</t>
  </si>
  <si>
    <t xml:space="preserve">ВСЕГО ЗА 14-Й ДЕНЬ с полдником </t>
  </si>
  <si>
    <t>ВСЕГО ЗА 14-Й ДЕНЬ</t>
  </si>
  <si>
    <t>Меню: 15 день</t>
  </si>
  <si>
    <t xml:space="preserve">ВСЕГО ЗА 15-Й ДЕНЬ с полдником </t>
  </si>
  <si>
    <t>ВСЕГО ЗА 15-Й ДЕНЬ</t>
  </si>
  <si>
    <t>Меню: 16 день</t>
  </si>
  <si>
    <t xml:space="preserve">ВСЕГО ЗА 16-Й ДЕНЬ с полдником </t>
  </si>
  <si>
    <t>ВСЕГО ЗА 16-Й ДЕНЬ</t>
  </si>
  <si>
    <t>Меню: 17 день</t>
  </si>
  <si>
    <t xml:space="preserve">ВСЕГО ЗА 17-Й ДЕНЬ с полдником </t>
  </si>
  <si>
    <t>ВСЕГО ЗА 17-Й ДЕНЬ</t>
  </si>
  <si>
    <t>Меню: 18 день</t>
  </si>
  <si>
    <t xml:space="preserve">ВСЕГО ЗА 18-Й ДЕНЬ с полдником </t>
  </si>
  <si>
    <t>ВСЕГО ЗА 18-Й ДЕНЬ</t>
  </si>
  <si>
    <t>Меню: 19 день</t>
  </si>
  <si>
    <t xml:space="preserve">ВСЕГО ЗА 19-Й ДЕНЬ с полдником </t>
  </si>
  <si>
    <t>ВСЕГО ЗА 19-Й ДЕНЬ</t>
  </si>
  <si>
    <t>Меню: 20 день</t>
  </si>
  <si>
    <t xml:space="preserve">ВСЕГО ЗА 20-Й ДЕНЬ с полдником </t>
  </si>
  <si>
    <t>ВСЕГО ЗА 20-Й ДЕНЬ</t>
  </si>
  <si>
    <t>5-11класс</t>
  </si>
  <si>
    <t>ТТК № 636</t>
  </si>
  <si>
    <t>ТТК №136/1</t>
  </si>
  <si>
    <t>ТТК № 4/2</t>
  </si>
  <si>
    <t>ТТК № 239/1</t>
  </si>
  <si>
    <t>ТТК № 210/1</t>
  </si>
  <si>
    <t xml:space="preserve">ВСЕГО ЗА 2-Й ДЕНЬс полдником </t>
  </si>
  <si>
    <t>ТТК № 164</t>
  </si>
  <si>
    <t>ТТК № 643</t>
  </si>
  <si>
    <t xml:space="preserve">Суп с фасолью </t>
  </si>
  <si>
    <t>ТТК № 151/1</t>
  </si>
  <si>
    <t>ТТК № 208/1</t>
  </si>
  <si>
    <t>ТТК № 645/1</t>
  </si>
  <si>
    <t>ТТК № 206/1</t>
  </si>
  <si>
    <t>Макаронные изделия отварные</t>
  </si>
  <si>
    <t>Ватрушка с повидлом</t>
  </si>
  <si>
    <t>ТТК № 591/1</t>
  </si>
  <si>
    <t xml:space="preserve">Плоды свежие (киви) </t>
  </si>
  <si>
    <t>ТТК № 250/1</t>
  </si>
  <si>
    <t>ТТК № 228/1</t>
  </si>
  <si>
    <t>ТТК № 655</t>
  </si>
  <si>
    <t>ТТК № 221/2</t>
  </si>
  <si>
    <t>220/60</t>
  </si>
  <si>
    <t>ТТК № 204/1</t>
  </si>
  <si>
    <t>230/20</t>
  </si>
  <si>
    <t>ТТК № 279/3</t>
  </si>
  <si>
    <t xml:space="preserve">Салат из свежих огурцов </t>
  </si>
  <si>
    <t>ТТК № 258/1</t>
  </si>
  <si>
    <t>Суп гороховый</t>
  </si>
  <si>
    <t>ТТК № 236/1</t>
  </si>
  <si>
    <t>Пудинг творожный запечёный с йогуртом</t>
  </si>
  <si>
    <t>180/70</t>
  </si>
  <si>
    <t>ТТК № 267</t>
  </si>
  <si>
    <t>100/2</t>
  </si>
  <si>
    <t>ТТК №170</t>
  </si>
  <si>
    <t>200/40/20</t>
  </si>
  <si>
    <t>ТТК №145/1</t>
  </si>
  <si>
    <t>ТТК № 656</t>
  </si>
  <si>
    <t xml:space="preserve">Борщ </t>
  </si>
  <si>
    <t>ТТК № 631/1</t>
  </si>
  <si>
    <t>,</t>
  </si>
  <si>
    <t xml:space="preserve">ВСЕГО ЗА 12-Й ДЕНЬс полдником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</si>
</sst>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  <charset val="134"/>
    </font>
    <font>
      <sz val="10"/>
      <name val="Arial"/>
      <charset val="204"/>
    </font>
    <font>
      <sz val="10"/>
      <name val="Arial"/>
      <charset val="1"/>
    </font>
    <font>
      <sz val="10"/>
      <color theme="1"/>
      <name val="Arial"/>
      <charset val="204"/>
    </font>
    <font>
      <b/>
      <sz val="14"/>
      <name val="Times New Roman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sz val="14"/>
      <name val="Times New Roman"/>
      <charset val="204"/>
    </font>
    <font>
      <sz val="14"/>
      <color theme="1"/>
      <name val="Times New Roman"/>
      <charset val="204"/>
    </font>
    <font>
      <sz val="9"/>
      <name val="Times New Roman"/>
      <charset val="204"/>
    </font>
    <font>
      <b/>
      <sz val="14"/>
      <name val="Arial"/>
      <charset val="204"/>
    </font>
    <font>
      <b/>
      <sz val="12"/>
      <color theme="1"/>
      <name val="Times New Roman"/>
      <charset val="204"/>
    </font>
    <font>
      <sz val="11"/>
      <name val="Times New Roman"/>
      <charset val="204"/>
    </font>
    <font>
      <sz val="12"/>
      <color theme="1"/>
      <name val="Times New Roman"/>
      <charset val="204"/>
    </font>
    <font>
      <b/>
      <sz val="10"/>
      <name val="Times New Roman"/>
      <charset val="204"/>
    </font>
    <font>
      <b/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6" tint="0.79995117038483843"/>
        <bgColor indexed="26"/>
      </patternFill>
    </fill>
  </fills>
  <borders count="70">
    <border>
      <left/>
      <right/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/>
      <top style="thin">
        <color indexed="8"/>
      </top>
      <bottom style="double">
        <color auto="1"/>
      </bottom>
      <diagonal/>
    </border>
    <border>
      <left/>
      <right style="thin">
        <color auto="1"/>
      </right>
      <top style="thin">
        <color indexed="8"/>
      </top>
      <bottom style="double">
        <color auto="1"/>
      </bottom>
      <diagonal/>
    </border>
    <border>
      <left style="medium">
        <color auto="1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auto="1"/>
      </left>
      <right/>
      <top style="double">
        <color indexed="8"/>
      </top>
      <bottom style="thin">
        <color auto="1"/>
      </bottom>
      <diagonal/>
    </border>
    <border>
      <left/>
      <right style="thin">
        <color auto="1"/>
      </right>
      <top style="double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271">
    <xf numFmtId="0" fontId="0" fillId="0" borderId="0" xfId="0"/>
    <xf numFmtId="0" fontId="1" fillId="2" borderId="0" xfId="0" applyFont="1" applyFill="1"/>
    <xf numFmtId="0" fontId="1" fillId="2" borderId="0" xfId="2" applyFont="1" applyFill="1"/>
    <xf numFmtId="0" fontId="0" fillId="2" borderId="0" xfId="0" applyFill="1"/>
    <xf numFmtId="0" fontId="0" fillId="2" borderId="0" xfId="0" applyFill="1" applyAlignment="1">
      <alignment vertical="center"/>
    </xf>
    <xf numFmtId="0" fontId="2" fillId="2" borderId="0" xfId="2" applyFont="1" applyFill="1"/>
    <xf numFmtId="0" fontId="2" fillId="2" borderId="0" xfId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2" fillId="2" borderId="0" xfId="2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2" applyFill="1"/>
    <xf numFmtId="0" fontId="4" fillId="2" borderId="0" xfId="2" applyFont="1" applyFill="1"/>
    <xf numFmtId="0" fontId="5" fillId="2" borderId="0" xfId="2" applyFont="1" applyFill="1"/>
    <xf numFmtId="0" fontId="6" fillId="2" borderId="10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2" fontId="6" fillId="2" borderId="7" xfId="2" applyNumberFormat="1" applyFont="1" applyFill="1" applyBorder="1" applyAlignment="1">
      <alignment horizontal="center" vertical="center" wrapText="1"/>
    </xf>
    <xf numFmtId="0" fontId="7" fillId="2" borderId="16" xfId="2" applyFont="1" applyFill="1" applyBorder="1" applyAlignment="1">
      <alignment vertical="top" wrapText="1"/>
    </xf>
    <xf numFmtId="2" fontId="7" fillId="2" borderId="16" xfId="2" applyNumberFormat="1" applyFont="1" applyFill="1" applyBorder="1" applyAlignment="1">
      <alignment vertical="top" wrapText="1"/>
    </xf>
    <xf numFmtId="0" fontId="8" fillId="3" borderId="3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top" wrapText="1"/>
    </xf>
    <xf numFmtId="0" fontId="8" fillId="4" borderId="4" xfId="0" applyFont="1" applyFill="1" applyBorder="1" applyAlignment="1">
      <alignment vertical="top" wrapText="1"/>
    </xf>
    <xf numFmtId="0" fontId="8" fillId="4" borderId="4" xfId="0" applyFont="1" applyFill="1" applyBorder="1" applyAlignment="1">
      <alignment horizontal="center" vertical="top" wrapText="1"/>
    </xf>
    <xf numFmtId="2" fontId="8" fillId="4" borderId="4" xfId="0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center" vertical="top" wrapText="1"/>
    </xf>
    <xf numFmtId="2" fontId="8" fillId="2" borderId="17" xfId="0" applyNumberFormat="1" applyFont="1" applyFill="1" applyBorder="1" applyAlignment="1">
      <alignment horizontal="center" vertical="top" wrapText="1"/>
    </xf>
    <xf numFmtId="0" fontId="6" fillId="2" borderId="7" xfId="2" applyFont="1" applyFill="1" applyBorder="1" applyAlignment="1">
      <alignment horizontal="center" vertical="top" wrapText="1"/>
    </xf>
    <xf numFmtId="2" fontId="6" fillId="2" borderId="7" xfId="2" applyNumberFormat="1" applyFont="1" applyFill="1" applyBorder="1" applyAlignment="1">
      <alignment horizontal="center" vertical="top" wrapText="1"/>
    </xf>
    <xf numFmtId="0" fontId="7" fillId="2" borderId="7" xfId="2" applyFont="1" applyFill="1" applyBorder="1" applyAlignment="1">
      <alignment horizontal="center" vertical="top" wrapText="1"/>
    </xf>
    <xf numFmtId="0" fontId="7" fillId="2" borderId="16" xfId="2" applyFont="1" applyFill="1" applyBorder="1" applyAlignment="1">
      <alignment horizontal="center" vertical="top" wrapText="1"/>
    </xf>
    <xf numFmtId="2" fontId="7" fillId="2" borderId="16" xfId="2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left" vertical="center" wrapText="1"/>
    </xf>
    <xf numFmtId="0" fontId="8" fillId="5" borderId="20" xfId="3" applyFont="1" applyFill="1" applyBorder="1" applyAlignment="1">
      <alignment vertical="center" wrapText="1"/>
    </xf>
    <xf numFmtId="0" fontId="8" fillId="5" borderId="4" xfId="3" applyFont="1" applyFill="1" applyBorder="1" applyAlignment="1">
      <alignment horizontal="center" vertical="center" wrapText="1"/>
    </xf>
    <xf numFmtId="2" fontId="8" fillId="5" borderId="4" xfId="3" applyNumberFormat="1" applyFont="1" applyFill="1" applyBorder="1" applyAlignment="1">
      <alignment horizontal="center" vertical="center" wrapText="1"/>
    </xf>
    <xf numFmtId="0" fontId="8" fillId="3" borderId="21" xfId="3" applyFont="1" applyFill="1" applyBorder="1" applyAlignment="1">
      <alignment vertical="top" wrapText="1"/>
    </xf>
    <xf numFmtId="0" fontId="8" fillId="2" borderId="22" xfId="3" applyFont="1" applyFill="1" applyBorder="1" applyAlignment="1">
      <alignment vertical="top" wrapText="1"/>
    </xf>
    <xf numFmtId="0" fontId="8" fillId="2" borderId="22" xfId="3" applyFont="1" applyFill="1" applyBorder="1" applyAlignment="1">
      <alignment horizontal="center" vertical="top" wrapText="1"/>
    </xf>
    <xf numFmtId="2" fontId="8" fillId="2" borderId="22" xfId="3" applyNumberFormat="1" applyFont="1" applyFill="1" applyBorder="1" applyAlignment="1">
      <alignment horizontal="center" vertical="top" wrapText="1"/>
    </xf>
    <xf numFmtId="0" fontId="9" fillId="3" borderId="3" xfId="3" applyFont="1" applyFill="1" applyBorder="1" applyAlignment="1">
      <alignment vertical="center" wrapText="1"/>
    </xf>
    <xf numFmtId="0" fontId="9" fillId="2" borderId="4" xfId="3" applyFont="1" applyFill="1" applyBorder="1" applyAlignment="1">
      <alignment vertical="center" wrapText="1"/>
    </xf>
    <xf numFmtId="0" fontId="9" fillId="2" borderId="4" xfId="3" applyFont="1" applyFill="1" applyBorder="1" applyAlignment="1">
      <alignment horizontal="center" vertical="center" wrapText="1"/>
    </xf>
    <xf numFmtId="2" fontId="9" fillId="2" borderId="4" xfId="3" applyNumberFormat="1" applyFont="1" applyFill="1" applyBorder="1" applyAlignment="1">
      <alignment horizontal="center" vertical="center" wrapText="1"/>
    </xf>
    <xf numFmtId="2" fontId="9" fillId="2" borderId="5" xfId="3" applyNumberFormat="1" applyFont="1" applyFill="1" applyBorder="1" applyAlignment="1">
      <alignment horizontal="center" vertical="center" wrapText="1"/>
    </xf>
    <xf numFmtId="2" fontId="9" fillId="2" borderId="4" xfId="3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vertical="top" wrapText="1"/>
    </xf>
    <xf numFmtId="2" fontId="8" fillId="2" borderId="4" xfId="0" applyNumberFormat="1" applyFont="1" applyFill="1" applyBorder="1" applyAlignment="1">
      <alignment horizontal="center" vertical="top" wrapText="1"/>
    </xf>
    <xf numFmtId="0" fontId="8" fillId="2" borderId="24" xfId="0" applyFont="1" applyFill="1" applyBorder="1" applyAlignment="1">
      <alignment vertical="top"/>
    </xf>
    <xf numFmtId="0" fontId="6" fillId="2" borderId="17" xfId="2" applyFont="1" applyFill="1" applyBorder="1" applyAlignment="1">
      <alignment horizontal="center" vertical="top" wrapText="1"/>
    </xf>
    <xf numFmtId="0" fontId="7" fillId="2" borderId="27" xfId="2" applyFont="1" applyFill="1" applyBorder="1" applyAlignment="1">
      <alignment horizontal="center" vertical="top" wrapText="1"/>
    </xf>
    <xf numFmtId="2" fontId="7" fillId="2" borderId="27" xfId="2" applyNumberFormat="1" applyFont="1" applyFill="1" applyBorder="1" applyAlignment="1">
      <alignment horizontal="center" vertical="top" wrapText="1"/>
    </xf>
    <xf numFmtId="0" fontId="8" fillId="2" borderId="0" xfId="0" applyFont="1" applyFill="1"/>
    <xf numFmtId="0" fontId="8" fillId="2" borderId="5" xfId="0" applyFont="1" applyFill="1" applyBorder="1" applyAlignment="1">
      <alignment horizontal="center" vertical="top" wrapText="1"/>
    </xf>
    <xf numFmtId="2" fontId="6" fillId="2" borderId="14" xfId="2" applyNumberFormat="1" applyFont="1" applyFill="1" applyBorder="1" applyAlignment="1">
      <alignment horizontal="center" vertical="top" wrapText="1"/>
    </xf>
    <xf numFmtId="0" fontId="7" fillId="2" borderId="14" xfId="2" applyFont="1" applyFill="1" applyBorder="1" applyAlignment="1">
      <alignment horizontal="center" vertical="top" wrapText="1"/>
    </xf>
    <xf numFmtId="0" fontId="10" fillId="2" borderId="0" xfId="2" applyFont="1" applyFill="1"/>
    <xf numFmtId="2" fontId="5" fillId="2" borderId="0" xfId="2" applyNumberFormat="1" applyFont="1" applyFill="1"/>
    <xf numFmtId="0" fontId="7" fillId="2" borderId="0" xfId="2" applyFont="1" applyFill="1"/>
    <xf numFmtId="0" fontId="9" fillId="2" borderId="23" xfId="0" applyFont="1" applyFill="1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center" vertical="top" wrapText="1"/>
    </xf>
    <xf numFmtId="2" fontId="9" fillId="2" borderId="4" xfId="0" applyNumberFormat="1" applyFont="1" applyFill="1" applyBorder="1" applyAlignment="1">
      <alignment horizontal="center" vertical="top" wrapText="1"/>
    </xf>
    <xf numFmtId="0" fontId="8" fillId="3" borderId="23" xfId="0" applyFont="1" applyFill="1" applyBorder="1" applyAlignment="1">
      <alignment vertical="top" wrapText="1"/>
    </xf>
    <xf numFmtId="0" fontId="8" fillId="3" borderId="4" xfId="1" applyFont="1" applyFill="1" applyBorder="1" applyAlignment="1">
      <alignment vertical="top" wrapText="1"/>
    </xf>
    <xf numFmtId="0" fontId="8" fillId="2" borderId="4" xfId="1" applyFont="1" applyFill="1" applyBorder="1" applyAlignment="1">
      <alignment vertical="top" wrapText="1"/>
    </xf>
    <xf numFmtId="0" fontId="8" fillId="2" borderId="4" xfId="1" applyFont="1" applyFill="1" applyBorder="1" applyAlignment="1">
      <alignment horizontal="center" vertical="top" wrapText="1"/>
    </xf>
    <xf numFmtId="2" fontId="8" fillId="2" borderId="4" xfId="1" applyNumberFormat="1" applyFont="1" applyFill="1" applyBorder="1" applyAlignment="1">
      <alignment horizontal="center" vertical="top" wrapText="1"/>
    </xf>
    <xf numFmtId="0" fontId="8" fillId="2" borderId="24" xfId="0" applyFont="1" applyFill="1" applyBorder="1" applyAlignment="1">
      <alignment vertical="top" wrapText="1"/>
    </xf>
    <xf numFmtId="0" fontId="8" fillId="2" borderId="3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8" fillId="3" borderId="3" xfId="2" applyFont="1" applyFill="1" applyBorder="1" applyAlignment="1">
      <alignment vertical="top" wrapText="1"/>
    </xf>
    <xf numFmtId="0" fontId="8" fillId="2" borderId="4" xfId="2" applyFont="1" applyFill="1" applyBorder="1" applyAlignment="1">
      <alignment vertical="top" wrapText="1"/>
    </xf>
    <xf numFmtId="0" fontId="8" fillId="2" borderId="4" xfId="2" applyFont="1" applyFill="1" applyBorder="1" applyAlignment="1">
      <alignment horizontal="center" vertical="top" wrapText="1"/>
    </xf>
    <xf numFmtId="2" fontId="8" fillId="2" borderId="4" xfId="2" applyNumberFormat="1" applyFont="1" applyFill="1" applyBorder="1" applyAlignment="1">
      <alignment horizontal="center" vertical="top" wrapText="1"/>
    </xf>
    <xf numFmtId="0" fontId="7" fillId="2" borderId="4" xfId="2" applyFont="1" applyFill="1" applyBorder="1" applyAlignment="1">
      <alignment horizontal="center" vertical="top" wrapText="1"/>
    </xf>
    <xf numFmtId="2" fontId="7" fillId="2" borderId="4" xfId="2" applyNumberFormat="1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left" vertical="center" wrapText="1"/>
    </xf>
    <xf numFmtId="0" fontId="8" fillId="6" borderId="29" xfId="3" applyFont="1" applyFill="1" applyBorder="1" applyAlignment="1">
      <alignment horizontal="left" vertical="top" wrapText="1"/>
    </xf>
    <xf numFmtId="0" fontId="8" fillId="6" borderId="22" xfId="3" applyFont="1" applyFill="1" applyBorder="1" applyAlignment="1">
      <alignment horizontal="center" vertical="top" wrapText="1"/>
    </xf>
    <xf numFmtId="2" fontId="8" fillId="6" borderId="22" xfId="3" applyNumberFormat="1" applyFont="1" applyFill="1" applyBorder="1" applyAlignment="1">
      <alignment horizontal="center" vertical="top" wrapText="1"/>
    </xf>
    <xf numFmtId="49" fontId="1" fillId="2" borderId="0" xfId="2" applyNumberFormat="1" applyFont="1" applyFill="1" applyAlignment="1">
      <alignment horizontal="center"/>
    </xf>
    <xf numFmtId="49" fontId="11" fillId="2" borderId="0" xfId="2" applyNumberFormat="1" applyFont="1" applyFill="1" applyAlignment="1">
      <alignment horizontal="center"/>
    </xf>
    <xf numFmtId="2" fontId="6" fillId="2" borderId="31" xfId="2" applyNumberFormat="1" applyFont="1" applyFill="1" applyBorder="1" applyAlignment="1">
      <alignment horizontal="center" vertical="center" wrapText="1"/>
    </xf>
    <xf numFmtId="2" fontId="7" fillId="2" borderId="32" xfId="2" applyNumberFormat="1" applyFont="1" applyFill="1" applyBorder="1" applyAlignment="1">
      <alignment vertical="top" wrapText="1"/>
    </xf>
    <xf numFmtId="2" fontId="8" fillId="2" borderId="33" xfId="0" applyNumberFormat="1" applyFont="1" applyFill="1" applyBorder="1" applyAlignment="1">
      <alignment horizontal="center" vertical="top" wrapText="1"/>
    </xf>
    <xf numFmtId="2" fontId="7" fillId="2" borderId="34" xfId="2" applyNumberFormat="1" applyFont="1" applyFill="1" applyBorder="1" applyAlignment="1">
      <alignment horizontal="center" vertical="top" wrapText="1"/>
    </xf>
    <xf numFmtId="2" fontId="8" fillId="2" borderId="35" xfId="3" applyNumberFormat="1" applyFont="1" applyFill="1" applyBorder="1" applyAlignment="1">
      <alignment horizontal="center" vertical="top" wrapText="1"/>
    </xf>
    <xf numFmtId="2" fontId="8" fillId="2" borderId="9" xfId="0" applyNumberFormat="1" applyFont="1" applyFill="1" applyBorder="1" applyAlignment="1">
      <alignment horizontal="center" vertical="top" wrapText="1"/>
    </xf>
    <xf numFmtId="2" fontId="8" fillId="2" borderId="5" xfId="0" applyNumberFormat="1" applyFont="1" applyFill="1" applyBorder="1" applyAlignment="1">
      <alignment horizontal="center" vertical="top" wrapText="1"/>
    </xf>
    <xf numFmtId="2" fontId="7" fillId="2" borderId="8" xfId="2" applyNumberFormat="1" applyFont="1" applyFill="1" applyBorder="1" applyAlignment="1">
      <alignment horizontal="center" vertical="top" wrapText="1"/>
    </xf>
    <xf numFmtId="2" fontId="8" fillId="2" borderId="36" xfId="0" applyNumberFormat="1" applyFont="1" applyFill="1" applyBorder="1" applyAlignment="1">
      <alignment horizontal="center" vertical="top" wrapText="1"/>
    </xf>
    <xf numFmtId="2" fontId="9" fillId="2" borderId="37" xfId="0" applyNumberFormat="1" applyFont="1" applyFill="1" applyBorder="1" applyAlignment="1">
      <alignment horizontal="center" vertical="top" wrapText="1"/>
    </xf>
    <xf numFmtId="2" fontId="8" fillId="2" borderId="37" xfId="0" applyNumberFormat="1" applyFont="1" applyFill="1" applyBorder="1" applyAlignment="1">
      <alignment horizontal="center" vertical="top" wrapText="1"/>
    </xf>
    <xf numFmtId="2" fontId="8" fillId="2" borderId="9" xfId="0" applyNumberFormat="1" applyFont="1" applyFill="1" applyBorder="1" applyAlignment="1">
      <alignment horizontal="center" vertical="center" wrapText="1"/>
    </xf>
    <xf numFmtId="2" fontId="7" fillId="2" borderId="34" xfId="2" applyNumberFormat="1" applyFont="1" applyFill="1" applyBorder="1" applyAlignment="1">
      <alignment vertical="top" wrapText="1"/>
    </xf>
    <xf numFmtId="2" fontId="8" fillId="6" borderId="35" xfId="3" applyNumberFormat="1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top" wrapText="1"/>
    </xf>
    <xf numFmtId="0" fontId="8" fillId="2" borderId="24" xfId="0" applyFont="1" applyFill="1" applyBorder="1" applyAlignment="1">
      <alignment horizontal="left" vertical="top" wrapText="1"/>
    </xf>
    <xf numFmtId="0" fontId="8" fillId="2" borderId="22" xfId="1" applyFont="1" applyFill="1" applyBorder="1" applyAlignment="1">
      <alignment vertical="top" wrapText="1"/>
    </xf>
    <xf numFmtId="0" fontId="9" fillId="2" borderId="22" xfId="1" applyFont="1" applyFill="1" applyBorder="1" applyAlignment="1">
      <alignment horizontal="center" vertical="top" wrapText="1"/>
    </xf>
    <xf numFmtId="2" fontId="9" fillId="2" borderId="22" xfId="1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top" wrapText="1"/>
    </xf>
    <xf numFmtId="0" fontId="8" fillId="2" borderId="23" xfId="0" applyFont="1" applyFill="1" applyBorder="1" applyAlignment="1">
      <alignment horizontal="left" vertical="top" wrapText="1"/>
    </xf>
    <xf numFmtId="0" fontId="9" fillId="3" borderId="23" xfId="0" applyFont="1" applyFill="1" applyBorder="1" applyAlignment="1">
      <alignment vertical="top" wrapText="1"/>
    </xf>
    <xf numFmtId="0" fontId="8" fillId="2" borderId="24" xfId="0" applyFont="1" applyFill="1" applyBorder="1" applyAlignment="1">
      <alignment horizontal="left" vertical="top"/>
    </xf>
    <xf numFmtId="2" fontId="8" fillId="2" borderId="17" xfId="0" applyNumberFormat="1" applyFont="1" applyFill="1" applyBorder="1" applyAlignment="1">
      <alignment horizontal="center" vertical="center" wrapText="1"/>
    </xf>
    <xf numFmtId="0" fontId="8" fillId="5" borderId="21" xfId="3" applyFont="1" applyFill="1" applyBorder="1" applyAlignment="1">
      <alignment vertical="center" wrapText="1"/>
    </xf>
    <xf numFmtId="0" fontId="8" fillId="5" borderId="22" xfId="3" applyFont="1" applyFill="1" applyBorder="1" applyAlignment="1">
      <alignment vertical="center" wrapText="1"/>
    </xf>
    <xf numFmtId="0" fontId="8" fillId="5" borderId="20" xfId="3" applyFont="1" applyFill="1" applyBorder="1" applyAlignment="1">
      <alignment horizontal="center" vertical="center" wrapText="1"/>
    </xf>
    <xf numFmtId="2" fontId="8" fillId="5" borderId="20" xfId="3" applyNumberFormat="1" applyFont="1" applyFill="1" applyBorder="1" applyAlignment="1">
      <alignment horizontal="center" vertical="center" wrapText="1"/>
    </xf>
    <xf numFmtId="2" fontId="8" fillId="5" borderId="22" xfId="3" applyNumberFormat="1" applyFont="1" applyFill="1" applyBorder="1" applyAlignment="1">
      <alignment horizontal="center" vertical="center" wrapText="1"/>
    </xf>
    <xf numFmtId="2" fontId="12" fillId="2" borderId="7" xfId="2" applyNumberFormat="1" applyFont="1" applyFill="1" applyBorder="1" applyAlignment="1">
      <alignment horizontal="center" vertical="top" wrapText="1"/>
    </xf>
    <xf numFmtId="0" fontId="13" fillId="3" borderId="3" xfId="0" applyFont="1" applyFill="1" applyBorder="1" applyAlignment="1">
      <alignment vertical="top" wrapText="1"/>
    </xf>
    <xf numFmtId="0" fontId="8" fillId="2" borderId="24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center" vertical="center" wrapText="1"/>
    </xf>
    <xf numFmtId="2" fontId="6" fillId="2" borderId="45" xfId="2" applyNumberFormat="1" applyFont="1" applyFill="1" applyBorder="1" applyAlignment="1">
      <alignment horizontal="center" vertical="top" wrapText="1"/>
    </xf>
    <xf numFmtId="0" fontId="7" fillId="2" borderId="0" xfId="2" applyFont="1" applyFill="1" applyBorder="1" applyAlignment="1">
      <alignment horizontal="center" vertical="top" wrapText="1"/>
    </xf>
    <xf numFmtId="2" fontId="6" fillId="2" borderId="0" xfId="2" applyNumberFormat="1" applyFont="1" applyFill="1" applyBorder="1" applyAlignment="1">
      <alignment horizontal="center" vertical="top" wrapText="1"/>
    </xf>
    <xf numFmtId="2" fontId="9" fillId="2" borderId="47" xfId="0" applyNumberFormat="1" applyFont="1" applyFill="1" applyBorder="1" applyAlignment="1">
      <alignment horizontal="center" vertical="top" wrapText="1"/>
    </xf>
    <xf numFmtId="2" fontId="8" fillId="2" borderId="48" xfId="0" applyNumberFormat="1" applyFont="1" applyFill="1" applyBorder="1" applyAlignment="1">
      <alignment horizontal="center" vertical="top" wrapText="1"/>
    </xf>
    <xf numFmtId="49" fontId="1" fillId="2" borderId="0" xfId="2" applyNumberFormat="1" applyFont="1" applyFill="1" applyBorder="1" applyAlignment="1"/>
    <xf numFmtId="2" fontId="9" fillId="2" borderId="9" xfId="0" applyNumberFormat="1" applyFont="1" applyFill="1" applyBorder="1" applyAlignment="1">
      <alignment horizontal="center" vertical="top" wrapText="1"/>
    </xf>
    <xf numFmtId="2" fontId="8" fillId="2" borderId="49" xfId="0" applyNumberFormat="1" applyFont="1" applyFill="1" applyBorder="1" applyAlignment="1">
      <alignment horizontal="center" vertical="top" wrapText="1"/>
    </xf>
    <xf numFmtId="2" fontId="6" fillId="2" borderId="31" xfId="2" applyNumberFormat="1" applyFont="1" applyFill="1" applyBorder="1" applyAlignment="1">
      <alignment horizontal="center" vertical="top" wrapText="1"/>
    </xf>
    <xf numFmtId="2" fontId="7" fillId="2" borderId="4" xfId="0" applyNumberFormat="1" applyFont="1" applyFill="1" applyBorder="1" applyAlignment="1">
      <alignment horizontal="center" vertical="top" wrapText="1"/>
    </xf>
    <xf numFmtId="2" fontId="8" fillId="2" borderId="33" xfId="0" applyNumberFormat="1" applyFont="1" applyFill="1" applyBorder="1" applyAlignment="1">
      <alignment horizontal="center" vertical="center" wrapText="1"/>
    </xf>
    <xf numFmtId="2" fontId="8" fillId="5" borderId="50" xfId="3" applyNumberFormat="1" applyFont="1" applyFill="1" applyBorder="1" applyAlignment="1">
      <alignment horizontal="center" vertical="center" wrapText="1"/>
    </xf>
    <xf numFmtId="2" fontId="8" fillId="5" borderId="35" xfId="3" applyNumberFormat="1" applyFont="1" applyFill="1" applyBorder="1" applyAlignment="1">
      <alignment horizontal="center" vertical="center" wrapText="1"/>
    </xf>
    <xf numFmtId="2" fontId="8" fillId="2" borderId="47" xfId="0" applyNumberFormat="1" applyFont="1" applyFill="1" applyBorder="1" applyAlignment="1">
      <alignment horizontal="center" vertical="top" wrapText="1"/>
    </xf>
    <xf numFmtId="2" fontId="6" fillId="2" borderId="4" xfId="2" applyNumberFormat="1" applyFont="1" applyFill="1" applyBorder="1" applyAlignment="1">
      <alignment horizontal="center" vertical="top" wrapText="1"/>
    </xf>
    <xf numFmtId="0" fontId="8" fillId="3" borderId="21" xfId="2" applyFont="1" applyFill="1" applyBorder="1" applyAlignment="1">
      <alignment vertical="top" wrapText="1"/>
    </xf>
    <xf numFmtId="0" fontId="8" fillId="2" borderId="22" xfId="2" applyFont="1" applyFill="1" applyBorder="1" applyAlignment="1">
      <alignment vertical="top" wrapText="1"/>
    </xf>
    <xf numFmtId="0" fontId="8" fillId="2" borderId="22" xfId="2" applyFont="1" applyFill="1" applyBorder="1" applyAlignment="1">
      <alignment horizontal="center" vertical="top" wrapText="1"/>
    </xf>
    <xf numFmtId="0" fontId="8" fillId="2" borderId="51" xfId="2" applyFont="1" applyFill="1" applyBorder="1" applyAlignment="1">
      <alignment vertical="top" wrapText="1"/>
    </xf>
    <xf numFmtId="0" fontId="8" fillId="2" borderId="52" xfId="2" applyFont="1" applyFill="1" applyBorder="1" applyAlignment="1">
      <alignment horizontal="center" vertical="top" wrapText="1"/>
    </xf>
    <xf numFmtId="0" fontId="8" fillId="5" borderId="22" xfId="3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vertical="center" wrapText="1"/>
    </xf>
    <xf numFmtId="2" fontId="8" fillId="2" borderId="4" xfId="0" applyNumberFormat="1" applyFont="1" applyFill="1" applyBorder="1" applyAlignment="1">
      <alignment horizontal="left" vertical="top" wrapText="1"/>
    </xf>
    <xf numFmtId="0" fontId="8" fillId="2" borderId="4" xfId="0" applyNumberFormat="1" applyFont="1" applyFill="1" applyBorder="1" applyAlignment="1">
      <alignment horizontal="center" vertical="top" wrapText="1"/>
    </xf>
    <xf numFmtId="0" fontId="8" fillId="2" borderId="53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vertical="top" wrapText="1"/>
    </xf>
    <xf numFmtId="0" fontId="8" fillId="2" borderId="23" xfId="0" applyFont="1" applyFill="1" applyBorder="1" applyAlignment="1">
      <alignment vertical="center" wrapText="1"/>
    </xf>
    <xf numFmtId="0" fontId="8" fillId="5" borderId="54" xfId="2" applyFont="1" applyFill="1" applyBorder="1" applyAlignment="1">
      <alignment vertical="center" wrapText="1"/>
    </xf>
    <xf numFmtId="0" fontId="8" fillId="5" borderId="22" xfId="2" applyFont="1" applyFill="1" applyBorder="1" applyAlignment="1">
      <alignment vertical="center" wrapText="1"/>
    </xf>
    <xf numFmtId="0" fontId="8" fillId="5" borderId="22" xfId="2" applyFont="1" applyFill="1" applyBorder="1" applyAlignment="1">
      <alignment horizontal="center" vertical="center" wrapText="1"/>
    </xf>
    <xf numFmtId="2" fontId="8" fillId="5" borderId="22" xfId="2" applyNumberFormat="1" applyFont="1" applyFill="1" applyBorder="1" applyAlignment="1">
      <alignment horizontal="center" vertical="center" wrapText="1"/>
    </xf>
    <xf numFmtId="0" fontId="8" fillId="5" borderId="29" xfId="3" applyFont="1" applyFill="1" applyBorder="1" applyAlignment="1">
      <alignment vertical="center" wrapText="1"/>
    </xf>
    <xf numFmtId="2" fontId="8" fillId="2" borderId="22" xfId="2" applyNumberFormat="1" applyFont="1" applyFill="1" applyBorder="1" applyAlignment="1">
      <alignment horizontal="center" vertical="top" wrapText="1"/>
    </xf>
    <xf numFmtId="0" fontId="8" fillId="2" borderId="21" xfId="2" applyFont="1" applyFill="1" applyBorder="1" applyAlignment="1">
      <alignment vertical="top" wrapText="1"/>
    </xf>
    <xf numFmtId="0" fontId="6" fillId="2" borderId="59" xfId="2" applyFont="1" applyFill="1" applyBorder="1" applyAlignment="1">
      <alignment horizontal="center" vertical="top" wrapText="1"/>
    </xf>
    <xf numFmtId="2" fontId="6" fillId="2" borderId="59" xfId="2" applyNumberFormat="1" applyFont="1" applyFill="1" applyBorder="1" applyAlignment="1">
      <alignment horizontal="center" vertical="top" wrapText="1"/>
    </xf>
    <xf numFmtId="0" fontId="8" fillId="3" borderId="4" xfId="3" applyFont="1" applyFill="1" applyBorder="1" applyAlignment="1">
      <alignment vertical="center" wrapText="1"/>
    </xf>
    <xf numFmtId="0" fontId="8" fillId="5" borderId="4" xfId="3" applyFont="1" applyFill="1" applyBorder="1" applyAlignment="1">
      <alignment horizontal="left" vertical="center" wrapText="1"/>
    </xf>
    <xf numFmtId="2" fontId="14" fillId="2" borderId="4" xfId="0" applyNumberFormat="1" applyFont="1" applyFill="1" applyBorder="1" applyAlignment="1">
      <alignment horizontal="center" vertical="center" wrapText="1"/>
    </xf>
    <xf numFmtId="2" fontId="4" fillId="2" borderId="0" xfId="2" applyNumberFormat="1" applyFont="1" applyFill="1"/>
    <xf numFmtId="2" fontId="8" fillId="2" borderId="37" xfId="0" applyNumberFormat="1" applyFont="1" applyFill="1" applyBorder="1" applyAlignment="1">
      <alignment horizontal="center" vertical="center" wrapText="1"/>
    </xf>
    <xf numFmtId="2" fontId="8" fillId="5" borderId="62" xfId="2" applyNumberFormat="1" applyFont="1" applyFill="1" applyBorder="1" applyAlignment="1">
      <alignment horizontal="center" vertical="center" wrapText="1"/>
    </xf>
    <xf numFmtId="2" fontId="8" fillId="5" borderId="4" xfId="2" applyNumberFormat="1" applyFont="1" applyFill="1" applyBorder="1" applyAlignment="1">
      <alignment horizontal="center" vertical="center" wrapText="1"/>
    </xf>
    <xf numFmtId="2" fontId="8" fillId="2" borderId="35" xfId="2" applyNumberFormat="1" applyFont="1" applyFill="1" applyBorder="1" applyAlignment="1">
      <alignment horizontal="center" vertical="top" wrapText="1"/>
    </xf>
    <xf numFmtId="0" fontId="8" fillId="3" borderId="63" xfId="2" applyFont="1" applyFill="1" applyBorder="1" applyAlignment="1">
      <alignment vertical="center" wrapText="1"/>
    </xf>
    <xf numFmtId="0" fontId="8" fillId="2" borderId="29" xfId="2" applyFont="1" applyFill="1" applyBorder="1" applyAlignment="1">
      <alignment vertical="center" wrapText="1"/>
    </xf>
    <xf numFmtId="0" fontId="8" fillId="2" borderId="29" xfId="2" applyFont="1" applyFill="1" applyBorder="1" applyAlignment="1">
      <alignment horizontal="center" vertical="center" wrapText="1"/>
    </xf>
    <xf numFmtId="2" fontId="8" fillId="2" borderId="29" xfId="2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2" fontId="6" fillId="2" borderId="17" xfId="2" applyNumberFormat="1" applyFont="1" applyFill="1" applyBorder="1" applyAlignment="1">
      <alignment horizontal="center" vertical="top" wrapText="1"/>
    </xf>
    <xf numFmtId="0" fontId="5" fillId="2" borderId="0" xfId="2" applyFont="1" applyFill="1" applyBorder="1"/>
    <xf numFmtId="2" fontId="5" fillId="2" borderId="0" xfId="2" applyNumberFormat="1" applyFont="1" applyFill="1" applyBorder="1"/>
    <xf numFmtId="0" fontId="8" fillId="2" borderId="65" xfId="2" applyFont="1" applyFill="1" applyBorder="1" applyAlignment="1">
      <alignment vertical="top" wrapText="1"/>
    </xf>
    <xf numFmtId="0" fontId="8" fillId="2" borderId="29" xfId="2" applyFont="1" applyFill="1" applyBorder="1" applyAlignment="1">
      <alignment vertical="top" wrapText="1"/>
    </xf>
    <xf numFmtId="0" fontId="8" fillId="2" borderId="29" xfId="2" applyFont="1" applyFill="1" applyBorder="1" applyAlignment="1">
      <alignment horizontal="center" vertical="top" wrapText="1"/>
    </xf>
    <xf numFmtId="2" fontId="8" fillId="2" borderId="29" xfId="2" applyNumberFormat="1" applyFont="1" applyFill="1" applyBorder="1" applyAlignment="1">
      <alignment horizontal="center" vertical="top" wrapText="1"/>
    </xf>
    <xf numFmtId="0" fontId="6" fillId="2" borderId="16" xfId="2" applyFont="1" applyFill="1" applyBorder="1" applyAlignment="1">
      <alignment horizontal="center" vertical="top" wrapText="1"/>
    </xf>
    <xf numFmtId="0" fontId="8" fillId="7" borderId="21" xfId="3" applyFont="1" applyFill="1" applyBorder="1" applyAlignment="1">
      <alignment vertical="center" wrapText="1"/>
    </xf>
    <xf numFmtId="0" fontId="6" fillId="2" borderId="0" xfId="2" applyFont="1" applyFill="1" applyBorder="1" applyAlignment="1">
      <alignment horizontal="center" vertical="top" wrapText="1"/>
    </xf>
    <xf numFmtId="0" fontId="6" fillId="2" borderId="66" xfId="2" applyFont="1" applyFill="1" applyBorder="1" applyAlignment="1">
      <alignment horizontal="center" vertical="center" wrapText="1"/>
    </xf>
    <xf numFmtId="0" fontId="6" fillId="2" borderId="45" xfId="2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top" wrapText="1"/>
    </xf>
    <xf numFmtId="2" fontId="6" fillId="2" borderId="17" xfId="2" applyNumberFormat="1" applyFont="1" applyFill="1" applyBorder="1" applyAlignment="1">
      <alignment horizontal="center" vertical="center" wrapText="1"/>
    </xf>
    <xf numFmtId="2" fontId="6" fillId="2" borderId="45" xfId="2" applyNumberFormat="1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vertical="top" wrapText="1"/>
    </xf>
    <xf numFmtId="0" fontId="8" fillId="3" borderId="67" xfId="2" applyFont="1" applyFill="1" applyBorder="1" applyAlignment="1">
      <alignment vertical="top" wrapText="1"/>
    </xf>
    <xf numFmtId="0" fontId="8" fillId="2" borderId="20" xfId="2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center" vertical="top" wrapText="1"/>
    </xf>
    <xf numFmtId="0" fontId="4" fillId="2" borderId="7" xfId="2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center"/>
    </xf>
    <xf numFmtId="2" fontId="8" fillId="2" borderId="68" xfId="2" applyNumberFormat="1" applyFont="1" applyFill="1" applyBorder="1" applyAlignment="1">
      <alignment horizontal="center" vertical="center" wrapText="1"/>
    </xf>
    <xf numFmtId="2" fontId="8" fillId="2" borderId="69" xfId="2" applyNumberFormat="1" applyFont="1" applyFill="1" applyBorder="1" applyAlignment="1">
      <alignment horizontal="center" vertical="top" wrapText="1"/>
    </xf>
    <xf numFmtId="2" fontId="14" fillId="2" borderId="9" xfId="0" applyNumberFormat="1" applyFont="1" applyFill="1" applyBorder="1" applyAlignment="1">
      <alignment horizontal="center" vertical="center" wrapText="1"/>
    </xf>
    <xf numFmtId="2" fontId="15" fillId="2" borderId="0" xfId="2" applyNumberFormat="1" applyFont="1" applyFill="1"/>
    <xf numFmtId="2" fontId="6" fillId="2" borderId="49" xfId="2" applyNumberFormat="1" applyFont="1" applyFill="1" applyBorder="1" applyAlignment="1">
      <alignment horizontal="center" vertical="center" wrapText="1"/>
    </xf>
    <xf numFmtId="2" fontId="8" fillId="6" borderId="50" xfId="3" applyNumberFormat="1" applyFont="1" applyFill="1" applyBorder="1" applyAlignment="1">
      <alignment horizontal="center" vertical="top" wrapText="1"/>
    </xf>
    <xf numFmtId="2" fontId="9" fillId="2" borderId="9" xfId="0" applyNumberFormat="1" applyFont="1" applyFill="1" applyBorder="1" applyAlignment="1">
      <alignment horizontal="center" vertical="center" wrapText="1"/>
    </xf>
    <xf numFmtId="0" fontId="16" fillId="2" borderId="0" xfId="2" applyFont="1" applyFill="1"/>
    <xf numFmtId="0" fontId="7" fillId="2" borderId="12" xfId="0" applyFont="1" applyFill="1" applyBorder="1" applyAlignment="1">
      <alignment horizontal="center" vertical="top" wrapText="1"/>
    </xf>
    <xf numFmtId="0" fontId="7" fillId="2" borderId="15" xfId="2" applyFont="1" applyFill="1" applyBorder="1" applyAlignment="1">
      <alignment horizontal="center" vertical="top" wrapText="1"/>
    </xf>
    <xf numFmtId="0" fontId="7" fillId="2" borderId="12" xfId="2" applyFont="1" applyFill="1" applyBorder="1" applyAlignment="1">
      <alignment horizontal="center" vertical="top" wrapText="1"/>
    </xf>
    <xf numFmtId="0" fontId="6" fillId="2" borderId="38" xfId="2" applyFont="1" applyFill="1" applyBorder="1" applyAlignment="1">
      <alignment horizontal="center" vertical="top" wrapText="1"/>
    </xf>
    <xf numFmtId="0" fontId="6" fillId="2" borderId="40" xfId="2" applyFont="1" applyFill="1" applyBorder="1" applyAlignment="1">
      <alignment horizontal="center" vertical="top" wrapText="1"/>
    </xf>
    <xf numFmtId="0" fontId="7" fillId="2" borderId="64" xfId="0" applyFont="1" applyFill="1" applyBorder="1" applyAlignment="1">
      <alignment horizontal="center" vertical="top" wrapText="1"/>
    </xf>
    <xf numFmtId="0" fontId="7" fillId="2" borderId="19" xfId="0" applyFont="1" applyFill="1" applyBorder="1" applyAlignment="1">
      <alignment horizontal="center" vertical="top" wrapText="1"/>
    </xf>
    <xf numFmtId="0" fontId="7" fillId="2" borderId="18" xfId="2" applyFont="1" applyFill="1" applyBorder="1" applyAlignment="1">
      <alignment horizontal="center" vertical="top" wrapText="1"/>
    </xf>
    <xf numFmtId="0" fontId="7" fillId="2" borderId="19" xfId="2" applyFont="1" applyFill="1" applyBorder="1" applyAlignment="1">
      <alignment horizontal="center" vertical="top" wrapText="1"/>
    </xf>
    <xf numFmtId="0" fontId="7" fillId="2" borderId="55" xfId="2" applyFont="1" applyFill="1" applyBorder="1" applyAlignment="1">
      <alignment horizontal="center" vertical="top" wrapText="1"/>
    </xf>
    <xf numFmtId="0" fontId="7" fillId="2" borderId="56" xfId="2" applyFont="1" applyFill="1" applyBorder="1" applyAlignment="1">
      <alignment horizontal="center" vertical="top" wrapText="1"/>
    </xf>
    <xf numFmtId="0" fontId="7" fillId="2" borderId="57" xfId="2" applyFont="1" applyFill="1" applyBorder="1" applyAlignment="1">
      <alignment horizontal="center" vertical="top" wrapText="1"/>
    </xf>
    <xf numFmtId="0" fontId="7" fillId="2" borderId="58" xfId="2" applyFont="1" applyFill="1" applyBorder="1" applyAlignment="1">
      <alignment horizontal="center" vertical="top" wrapText="1"/>
    </xf>
    <xf numFmtId="0" fontId="7" fillId="2" borderId="60" xfId="2" applyFont="1" applyFill="1" applyBorder="1" applyAlignment="1">
      <alignment horizontal="center" vertical="top" wrapText="1"/>
    </xf>
    <xf numFmtId="0" fontId="7" fillId="2" borderId="61" xfId="2" applyFont="1" applyFill="1" applyBorder="1" applyAlignment="1">
      <alignment horizontal="center" vertical="top" wrapText="1"/>
    </xf>
    <xf numFmtId="0" fontId="7" fillId="2" borderId="15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 wrapText="1"/>
    </xf>
    <xf numFmtId="49" fontId="1" fillId="2" borderId="0" xfId="2" applyNumberFormat="1" applyFont="1" applyFill="1" applyAlignment="1">
      <alignment horizontal="center"/>
    </xf>
    <xf numFmtId="49" fontId="11" fillId="2" borderId="0" xfId="2" applyNumberFormat="1" applyFont="1" applyFill="1" applyAlignment="1">
      <alignment horizontal="center"/>
    </xf>
    <xf numFmtId="2" fontId="6" fillId="2" borderId="1" xfId="2" applyNumberFormat="1" applyFont="1" applyFill="1" applyBorder="1" applyAlignment="1">
      <alignment horizontal="center" vertical="center" wrapText="1"/>
    </xf>
    <xf numFmtId="2" fontId="6" fillId="2" borderId="2" xfId="2" applyNumberFormat="1" applyFont="1" applyFill="1" applyBorder="1" applyAlignment="1">
      <alignment horizontal="center" vertical="center" wrapText="1"/>
    </xf>
    <xf numFmtId="2" fontId="6" fillId="2" borderId="12" xfId="2" applyNumberFormat="1" applyFont="1" applyFill="1" applyBorder="1" applyAlignment="1">
      <alignment horizontal="center" vertical="center" wrapText="1"/>
    </xf>
    <xf numFmtId="2" fontId="6" fillId="2" borderId="30" xfId="2" applyNumberFormat="1" applyFont="1" applyFill="1" applyBorder="1" applyAlignment="1">
      <alignment horizontal="center" vertical="center" wrapText="1"/>
    </xf>
    <xf numFmtId="0" fontId="7" fillId="2" borderId="25" xfId="2" applyFont="1" applyFill="1" applyBorder="1" applyAlignment="1">
      <alignment horizontal="center" vertical="top" wrapText="1"/>
    </xf>
    <xf numFmtId="0" fontId="7" fillId="2" borderId="26" xfId="2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6" fillId="2" borderId="18" xfId="2" applyFont="1" applyFill="1" applyBorder="1" applyAlignment="1">
      <alignment horizontal="center" vertical="top" wrapText="1"/>
    </xf>
    <xf numFmtId="0" fontId="6" fillId="2" borderId="19" xfId="2" applyFont="1" applyFill="1" applyBorder="1" applyAlignment="1">
      <alignment horizontal="center" vertical="top" wrapText="1"/>
    </xf>
    <xf numFmtId="0" fontId="7" fillId="2" borderId="38" xfId="0" applyFont="1" applyFill="1" applyBorder="1" applyAlignment="1">
      <alignment horizontal="center" vertical="top" wrapText="1"/>
    </xf>
    <xf numFmtId="0" fontId="7" fillId="2" borderId="39" xfId="0" applyFont="1" applyFill="1" applyBorder="1" applyAlignment="1">
      <alignment horizontal="center" vertical="top" wrapText="1"/>
    </xf>
    <xf numFmtId="0" fontId="7" fillId="2" borderId="40" xfId="0" applyFont="1" applyFill="1" applyBorder="1" applyAlignment="1">
      <alignment horizontal="center" vertical="top" wrapText="1"/>
    </xf>
    <xf numFmtId="0" fontId="7" fillId="2" borderId="41" xfId="2" applyFont="1" applyFill="1" applyBorder="1" applyAlignment="1">
      <alignment horizontal="center" vertical="top" wrapText="1"/>
    </xf>
    <xf numFmtId="0" fontId="7" fillId="2" borderId="42" xfId="2" applyFont="1" applyFill="1" applyBorder="1" applyAlignment="1">
      <alignment horizontal="center" vertical="top" wrapText="1"/>
    </xf>
    <xf numFmtId="0" fontId="7" fillId="2" borderId="43" xfId="2" applyFont="1" applyFill="1" applyBorder="1" applyAlignment="1">
      <alignment horizontal="center" vertical="top" wrapText="1"/>
    </xf>
    <xf numFmtId="0" fontId="7" fillId="2" borderId="44" xfId="2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6" fillId="2" borderId="5" xfId="2" applyFont="1" applyFill="1" applyBorder="1" applyAlignment="1">
      <alignment horizontal="center" vertical="top" wrapText="1"/>
    </xf>
    <xf numFmtId="0" fontId="6" fillId="2" borderId="28" xfId="2" applyFont="1" applyFill="1" applyBorder="1" applyAlignment="1">
      <alignment horizontal="center" vertical="top" wrapText="1"/>
    </xf>
    <xf numFmtId="0" fontId="7" fillId="2" borderId="46" xfId="2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6" fillId="2" borderId="15" xfId="2" applyFont="1" applyFill="1" applyBorder="1" applyAlignment="1">
      <alignment horizontal="center" vertical="top" wrapText="1"/>
    </xf>
    <xf numFmtId="0" fontId="6" fillId="2" borderId="12" xfId="2" applyFont="1" applyFill="1" applyBorder="1" applyAlignment="1">
      <alignment horizontal="center" vertical="top" wrapText="1"/>
    </xf>
    <xf numFmtId="0" fontId="7" fillId="2" borderId="0" xfId="2" applyFont="1" applyFill="1" applyBorder="1" applyAlignment="1">
      <alignment horizontal="center" vertical="top" wrapText="1"/>
    </xf>
    <xf numFmtId="0" fontId="7" fillId="2" borderId="18" xfId="2" applyFont="1" applyFill="1" applyBorder="1" applyAlignment="1">
      <alignment horizontal="center" vertical="center" wrapText="1"/>
    </xf>
    <xf numFmtId="0" fontId="7" fillId="2" borderId="19" xfId="2" applyFont="1" applyFill="1" applyBorder="1" applyAlignment="1">
      <alignment horizontal="center" vertical="center" wrapText="1"/>
    </xf>
    <xf numFmtId="49" fontId="1" fillId="2" borderId="0" xfId="2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top" wrapText="1"/>
    </xf>
    <xf numFmtId="0" fontId="7" fillId="2" borderId="28" xfId="0" applyFont="1" applyFill="1" applyBorder="1" applyAlignment="1">
      <alignment horizontal="center" vertical="top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 wrapText="1"/>
    </xf>
    <xf numFmtId="0" fontId="6" fillId="2" borderId="45" xfId="2" applyFont="1" applyFill="1" applyBorder="1" applyAlignment="1">
      <alignment horizontal="center" vertical="center" wrapText="1"/>
    </xf>
    <xf numFmtId="2" fontId="6" fillId="2" borderId="11" xfId="2" applyNumberFormat="1" applyFont="1" applyFill="1" applyBorder="1" applyAlignment="1">
      <alignment horizontal="center" vertical="center" wrapText="1"/>
    </xf>
    <xf numFmtId="2" fontId="6" fillId="2" borderId="14" xfId="2" applyNumberFormat="1" applyFont="1" applyFill="1" applyBorder="1" applyAlignment="1">
      <alignment horizontal="center" vertical="center" wrapText="1"/>
    </xf>
  </cellXfs>
  <cellStyles count="4">
    <cellStyle name="Excel Built-in Normal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colors>
    <mruColors>
      <color rgb="FFFFFF00"/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2"/>
  <sheetViews>
    <sheetView tabSelected="1" view="pageBreakPreview" zoomScale="80" zoomScaleNormal="75" zoomScalePageLayoutView="80" workbookViewId="0">
      <selection activeCell="A249" sqref="A249:B249"/>
    </sheetView>
  </sheetViews>
  <sheetFormatPr defaultColWidth="9.140625" defaultRowHeight="18" customHeight="1"/>
  <cols>
    <col min="1" max="1" width="32.85546875" style="2" customWidth="1"/>
    <col min="2" max="2" width="65.28515625" style="2" customWidth="1"/>
    <col min="3" max="3" width="12.28515625" style="2" customWidth="1"/>
    <col min="4" max="4" width="15.7109375" style="2" customWidth="1"/>
    <col min="5" max="5" width="16.140625" style="2" customWidth="1"/>
    <col min="6" max="6" width="12.5703125" style="2" customWidth="1"/>
    <col min="7" max="7" width="16.140625" style="2" customWidth="1"/>
    <col min="8" max="8" width="9.28515625" style="2" customWidth="1"/>
    <col min="9" max="9" width="8.85546875" style="2" customWidth="1"/>
    <col min="10" max="10" width="9.28515625" style="2" customWidth="1"/>
    <col min="11" max="11" width="7.140625" style="2" customWidth="1"/>
    <col min="12" max="12" width="11" style="2" customWidth="1"/>
    <col min="13" max="13" width="10.42578125" style="2" customWidth="1"/>
    <col min="14" max="14" width="9.140625" style="2" customWidth="1"/>
    <col min="15" max="15" width="7.7109375" style="2" customWidth="1"/>
    <col min="16" max="16384" width="9.140625" style="11"/>
  </cols>
  <sheetData>
    <row r="1" spans="1:15" ht="18" customHeight="1">
      <c r="N1" s="230"/>
      <c r="O1" s="230"/>
    </row>
    <row r="2" spans="1:15" s="2" customFormat="1" ht="18" customHeight="1">
      <c r="A2" s="12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231" t="s">
        <v>210</v>
      </c>
      <c r="O2" s="231"/>
    </row>
    <row r="3" spans="1:15" s="2" customFormat="1" ht="18" customHeight="1">
      <c r="A3" s="264" t="s">
        <v>1</v>
      </c>
      <c r="B3" s="266" t="s">
        <v>2</v>
      </c>
      <c r="C3" s="266" t="s">
        <v>3</v>
      </c>
      <c r="D3" s="232" t="s">
        <v>4</v>
      </c>
      <c r="E3" s="233"/>
      <c r="F3" s="234"/>
      <c r="G3" s="269" t="s">
        <v>5</v>
      </c>
      <c r="H3" s="232" t="s">
        <v>6</v>
      </c>
      <c r="I3" s="233"/>
      <c r="J3" s="233"/>
      <c r="K3" s="234"/>
      <c r="L3" s="232" t="s">
        <v>7</v>
      </c>
      <c r="M3" s="233"/>
      <c r="N3" s="233"/>
      <c r="O3" s="235"/>
    </row>
    <row r="4" spans="1:15" s="2" customFormat="1" ht="30" customHeight="1">
      <c r="A4" s="265"/>
      <c r="B4" s="267"/>
      <c r="C4" s="267"/>
      <c r="D4" s="16" t="s">
        <v>8</v>
      </c>
      <c r="E4" s="16" t="s">
        <v>9</v>
      </c>
      <c r="F4" s="16" t="s">
        <v>10</v>
      </c>
      <c r="G4" s="270"/>
      <c r="H4" s="16" t="s">
        <v>11</v>
      </c>
      <c r="I4" s="16" t="s">
        <v>12</v>
      </c>
      <c r="J4" s="16" t="s">
        <v>13</v>
      </c>
      <c r="K4" s="16" t="s">
        <v>14</v>
      </c>
      <c r="L4" s="16" t="s">
        <v>15</v>
      </c>
      <c r="M4" s="16" t="s">
        <v>16</v>
      </c>
      <c r="N4" s="16" t="s">
        <v>17</v>
      </c>
      <c r="O4" s="87" t="s">
        <v>18</v>
      </c>
    </row>
    <row r="5" spans="1:15" s="2" customFormat="1" ht="18" customHeight="1">
      <c r="A5" s="214" t="s">
        <v>19</v>
      </c>
      <c r="B5" s="215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88"/>
    </row>
    <row r="6" spans="1:15" s="3" customFormat="1" ht="18" customHeight="1">
      <c r="A6" s="19" t="s">
        <v>211</v>
      </c>
      <c r="B6" s="20" t="s">
        <v>20</v>
      </c>
      <c r="C6" s="21">
        <v>220</v>
      </c>
      <c r="D6" s="22">
        <v>17.579999999999998</v>
      </c>
      <c r="E6" s="22">
        <v>22.92</v>
      </c>
      <c r="F6" s="22">
        <v>50.27</v>
      </c>
      <c r="G6" s="22">
        <v>486.2</v>
      </c>
      <c r="H6" s="22">
        <v>0.2</v>
      </c>
      <c r="I6" s="22">
        <v>0</v>
      </c>
      <c r="J6" s="22">
        <v>118.8</v>
      </c>
      <c r="K6" s="22">
        <v>1.01</v>
      </c>
      <c r="L6" s="22">
        <v>149.99</v>
      </c>
      <c r="M6" s="22">
        <v>145</v>
      </c>
      <c r="N6" s="22">
        <v>14.19</v>
      </c>
      <c r="O6" s="22">
        <v>3.37</v>
      </c>
    </row>
    <row r="7" spans="1:15" s="3" customFormat="1" ht="18" customHeight="1">
      <c r="A7" s="23" t="s">
        <v>21</v>
      </c>
      <c r="B7" s="20" t="s">
        <v>22</v>
      </c>
      <c r="C7" s="21">
        <v>100</v>
      </c>
      <c r="D7" s="22">
        <v>3.1</v>
      </c>
      <c r="E7" s="22">
        <v>0.2</v>
      </c>
      <c r="F7" s="22">
        <v>6.5</v>
      </c>
      <c r="G7" s="22">
        <v>40</v>
      </c>
      <c r="H7" s="22">
        <v>0.1</v>
      </c>
      <c r="I7" s="22">
        <v>10</v>
      </c>
      <c r="J7" s="22">
        <v>0.3</v>
      </c>
      <c r="K7" s="22">
        <v>0</v>
      </c>
      <c r="L7" s="22">
        <v>20</v>
      </c>
      <c r="M7" s="22">
        <v>62</v>
      </c>
      <c r="N7" s="22">
        <v>21</v>
      </c>
      <c r="O7" s="22">
        <v>0.7</v>
      </c>
    </row>
    <row r="8" spans="1:15" s="3" customFormat="1" ht="18" customHeight="1">
      <c r="A8" s="23" t="s">
        <v>23</v>
      </c>
      <c r="B8" s="24" t="s">
        <v>24</v>
      </c>
      <c r="C8" s="25">
        <v>50</v>
      </c>
      <c r="D8" s="26">
        <v>3.8</v>
      </c>
      <c r="E8" s="26">
        <v>0.4</v>
      </c>
      <c r="F8" s="26">
        <v>24.6</v>
      </c>
      <c r="G8" s="26">
        <v>117.5</v>
      </c>
      <c r="H8" s="26">
        <v>5.5E-2</v>
      </c>
      <c r="I8" s="26">
        <v>0</v>
      </c>
      <c r="J8" s="26">
        <v>0</v>
      </c>
      <c r="K8" s="26">
        <v>0.55000000000000004</v>
      </c>
      <c r="L8" s="26">
        <v>10</v>
      </c>
      <c r="M8" s="26">
        <v>32.5</v>
      </c>
      <c r="N8" s="26">
        <v>7</v>
      </c>
      <c r="O8" s="26">
        <v>0.55000000000000004</v>
      </c>
    </row>
    <row r="9" spans="1:15" s="3" customFormat="1" ht="18" customHeight="1">
      <c r="A9" s="27" t="s">
        <v>25</v>
      </c>
      <c r="B9" s="28" t="s">
        <v>26</v>
      </c>
      <c r="C9" s="29">
        <v>200</v>
      </c>
      <c r="D9" s="30">
        <v>0.1</v>
      </c>
      <c r="E9" s="30">
        <v>0</v>
      </c>
      <c r="F9" s="30">
        <v>15</v>
      </c>
      <c r="G9" s="30">
        <v>60</v>
      </c>
      <c r="H9" s="30">
        <v>0</v>
      </c>
      <c r="I9" s="30">
        <v>0</v>
      </c>
      <c r="J9" s="30">
        <v>0</v>
      </c>
      <c r="K9" s="30">
        <v>0</v>
      </c>
      <c r="L9" s="30">
        <v>11</v>
      </c>
      <c r="M9" s="30">
        <v>3</v>
      </c>
      <c r="N9" s="30">
        <v>1</v>
      </c>
      <c r="O9" s="89">
        <v>0.3</v>
      </c>
    </row>
    <row r="10" spans="1:15" s="2" customFormat="1" ht="18" customHeight="1">
      <c r="A10" s="220" t="s">
        <v>27</v>
      </c>
      <c r="B10" s="221"/>
      <c r="C10" s="31">
        <f>SUM(C6:C9)</f>
        <v>570</v>
      </c>
      <c r="D10" s="31">
        <f t="shared" ref="D10:O10" si="0">SUM(D6:D9)</f>
        <v>24.58</v>
      </c>
      <c r="E10" s="31">
        <f t="shared" si="0"/>
        <v>23.52</v>
      </c>
      <c r="F10" s="31">
        <f t="shared" si="0"/>
        <v>96.37</v>
      </c>
      <c r="G10" s="32">
        <f t="shared" si="0"/>
        <v>703.7</v>
      </c>
      <c r="H10" s="33">
        <v>0.37</v>
      </c>
      <c r="I10" s="33">
        <f t="shared" si="0"/>
        <v>10</v>
      </c>
      <c r="J10" s="33">
        <f t="shared" si="0"/>
        <v>119.1</v>
      </c>
      <c r="K10" s="33">
        <f t="shared" si="0"/>
        <v>1.56</v>
      </c>
      <c r="L10" s="33">
        <f t="shared" si="0"/>
        <v>190.99</v>
      </c>
      <c r="M10" s="33">
        <f t="shared" si="0"/>
        <v>242.5</v>
      </c>
      <c r="N10" s="33">
        <f t="shared" si="0"/>
        <v>43.19</v>
      </c>
      <c r="O10" s="33">
        <f t="shared" si="0"/>
        <v>4.92</v>
      </c>
    </row>
    <row r="11" spans="1:15" s="2" customFormat="1" ht="18" customHeight="1">
      <c r="A11" s="214" t="s">
        <v>28</v>
      </c>
      <c r="B11" s="215"/>
      <c r="C11" s="34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90"/>
    </row>
    <row r="12" spans="1:15" s="4" customFormat="1" ht="18.75">
      <c r="A12" s="36" t="s">
        <v>29</v>
      </c>
      <c r="B12" s="37" t="s">
        <v>30</v>
      </c>
      <c r="C12" s="38">
        <v>150</v>
      </c>
      <c r="D12" s="39">
        <v>2.25</v>
      </c>
      <c r="E12" s="39">
        <v>9</v>
      </c>
      <c r="F12" s="39">
        <v>4.5</v>
      </c>
      <c r="G12" s="39">
        <v>105</v>
      </c>
      <c r="H12" s="39">
        <v>0.05</v>
      </c>
      <c r="I12" s="39">
        <v>25.5</v>
      </c>
      <c r="J12" s="39">
        <v>0</v>
      </c>
      <c r="K12" s="39">
        <v>4.05</v>
      </c>
      <c r="L12" s="39">
        <v>46.5</v>
      </c>
      <c r="M12" s="39">
        <v>42</v>
      </c>
      <c r="N12" s="39">
        <v>21</v>
      </c>
      <c r="O12" s="39">
        <v>0.75</v>
      </c>
    </row>
    <row r="13" spans="1:15" s="4" customFormat="1" ht="18" customHeight="1">
      <c r="A13" s="40" t="s">
        <v>212</v>
      </c>
      <c r="B13" s="41" t="s">
        <v>31</v>
      </c>
      <c r="C13" s="42">
        <v>250</v>
      </c>
      <c r="D13" s="43">
        <v>6.7</v>
      </c>
      <c r="E13" s="43">
        <v>7.63</v>
      </c>
      <c r="F13" s="43">
        <v>28.77</v>
      </c>
      <c r="G13" s="43">
        <v>251.63</v>
      </c>
      <c r="H13" s="43">
        <v>0.18</v>
      </c>
      <c r="I13" s="43">
        <v>0.25</v>
      </c>
      <c r="J13" s="43">
        <v>137.5</v>
      </c>
      <c r="K13" s="43">
        <v>1.45</v>
      </c>
      <c r="L13" s="43">
        <v>120</v>
      </c>
      <c r="M13" s="43">
        <v>82</v>
      </c>
      <c r="N13" s="43">
        <v>10</v>
      </c>
      <c r="O13" s="91">
        <v>0.35</v>
      </c>
    </row>
    <row r="14" spans="1:15" s="4" customFormat="1" ht="18.75">
      <c r="A14" s="44" t="s">
        <v>213</v>
      </c>
      <c r="B14" s="45" t="s">
        <v>32</v>
      </c>
      <c r="C14" s="46">
        <v>210</v>
      </c>
      <c r="D14" s="47">
        <v>17.5</v>
      </c>
      <c r="E14" s="47">
        <v>15.48</v>
      </c>
      <c r="F14" s="47">
        <v>41.01</v>
      </c>
      <c r="G14" s="48">
        <v>334.27</v>
      </c>
      <c r="H14" s="49">
        <v>0.06</v>
      </c>
      <c r="I14" s="49">
        <v>19.399999999999999</v>
      </c>
      <c r="J14" s="49">
        <v>0</v>
      </c>
      <c r="K14" s="49">
        <v>2.5</v>
      </c>
      <c r="L14" s="49">
        <v>35.700000000000003</v>
      </c>
      <c r="M14" s="49">
        <v>49.88</v>
      </c>
      <c r="N14" s="49">
        <v>23.36</v>
      </c>
      <c r="O14" s="49">
        <v>0.84</v>
      </c>
    </row>
    <row r="15" spans="1:15" s="4" customFormat="1" ht="18" customHeight="1">
      <c r="A15" s="50" t="s">
        <v>33</v>
      </c>
      <c r="B15" s="24" t="s">
        <v>24</v>
      </c>
      <c r="C15" s="25">
        <v>60</v>
      </c>
      <c r="D15" s="26">
        <v>4.5599999999999996</v>
      </c>
      <c r="E15" s="26">
        <v>0.48</v>
      </c>
      <c r="F15" s="26">
        <v>29.52</v>
      </c>
      <c r="G15" s="26">
        <v>141</v>
      </c>
      <c r="H15" s="26">
        <v>6.6000000000000003E-2</v>
      </c>
      <c r="I15" s="26">
        <v>0</v>
      </c>
      <c r="J15" s="26">
        <v>0</v>
      </c>
      <c r="K15" s="26">
        <v>0.66</v>
      </c>
      <c r="L15" s="26">
        <v>12</v>
      </c>
      <c r="M15" s="26">
        <v>39</v>
      </c>
      <c r="N15" s="26">
        <v>8.4</v>
      </c>
      <c r="O15" s="26">
        <v>0.66</v>
      </c>
    </row>
    <row r="16" spans="1:15" s="5" customFormat="1" ht="18" customHeight="1">
      <c r="A16" s="23" t="s">
        <v>34</v>
      </c>
      <c r="B16" s="20" t="s">
        <v>35</v>
      </c>
      <c r="C16" s="29">
        <v>100</v>
      </c>
      <c r="D16" s="51">
        <v>0.4</v>
      </c>
      <c r="E16" s="51">
        <v>0.4</v>
      </c>
      <c r="F16" s="51">
        <v>9.8000000000000007</v>
      </c>
      <c r="G16" s="51">
        <v>47</v>
      </c>
      <c r="H16" s="51">
        <v>0.03</v>
      </c>
      <c r="I16" s="51">
        <v>10</v>
      </c>
      <c r="J16" s="51">
        <v>0</v>
      </c>
      <c r="K16" s="51">
        <v>0.2</v>
      </c>
      <c r="L16" s="51">
        <v>16</v>
      </c>
      <c r="M16" s="51">
        <v>11</v>
      </c>
      <c r="N16" s="51">
        <v>9</v>
      </c>
      <c r="O16" s="92">
        <v>2.2000000000000002</v>
      </c>
    </row>
    <row r="17" spans="1:15" s="3" customFormat="1" ht="18" customHeight="1">
      <c r="A17" s="50" t="s">
        <v>36</v>
      </c>
      <c r="B17" s="52" t="s">
        <v>37</v>
      </c>
      <c r="C17" s="29">
        <v>200</v>
      </c>
      <c r="D17" s="51">
        <v>0.3</v>
      </c>
      <c r="E17" s="51">
        <v>0</v>
      </c>
      <c r="F17" s="51">
        <v>20.100000000000001</v>
      </c>
      <c r="G17" s="51">
        <v>81</v>
      </c>
      <c r="H17" s="51">
        <v>0</v>
      </c>
      <c r="I17" s="51">
        <v>0.8</v>
      </c>
      <c r="J17" s="51">
        <v>0</v>
      </c>
      <c r="K17" s="51">
        <v>0</v>
      </c>
      <c r="L17" s="51">
        <v>10</v>
      </c>
      <c r="M17" s="51">
        <v>6</v>
      </c>
      <c r="N17" s="51">
        <v>3</v>
      </c>
      <c r="O17" s="93">
        <v>0.6</v>
      </c>
    </row>
    <row r="18" spans="1:15" s="3" customFormat="1" ht="20.25" customHeight="1">
      <c r="A18" s="236" t="s">
        <v>38</v>
      </c>
      <c r="B18" s="237"/>
      <c r="C18" s="53">
        <f t="shared" ref="C18:O18" si="1">SUM(C12:C17)</f>
        <v>970</v>
      </c>
      <c r="D18" s="32">
        <f t="shared" si="1"/>
        <v>31.71</v>
      </c>
      <c r="E18" s="32">
        <f t="shared" si="1"/>
        <v>32.99</v>
      </c>
      <c r="F18" s="32">
        <f t="shared" si="1"/>
        <v>133.69999999999999</v>
      </c>
      <c r="G18" s="32">
        <f t="shared" si="1"/>
        <v>959.9</v>
      </c>
      <c r="H18" s="32">
        <f t="shared" si="1"/>
        <v>0.38600000000000001</v>
      </c>
      <c r="I18" s="32">
        <f t="shared" si="1"/>
        <v>55.95</v>
      </c>
      <c r="J18" s="32">
        <f t="shared" si="1"/>
        <v>137.5</v>
      </c>
      <c r="K18" s="32">
        <f t="shared" si="1"/>
        <v>8.86</v>
      </c>
      <c r="L18" s="32">
        <f t="shared" si="1"/>
        <v>240.2</v>
      </c>
      <c r="M18" s="32">
        <f t="shared" si="1"/>
        <v>229.88</v>
      </c>
      <c r="N18" s="32">
        <f t="shared" si="1"/>
        <v>74.760000000000005</v>
      </c>
      <c r="O18" s="32">
        <f t="shared" si="1"/>
        <v>5.4</v>
      </c>
    </row>
    <row r="19" spans="1:15" s="2" customFormat="1" ht="18" customHeight="1">
      <c r="A19" s="214" t="s">
        <v>39</v>
      </c>
      <c r="B19" s="215"/>
      <c r="C19" s="54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94"/>
    </row>
    <row r="20" spans="1:15" s="3" customFormat="1" ht="18.75" customHeight="1">
      <c r="A20" s="23" t="s">
        <v>40</v>
      </c>
      <c r="B20" s="20" t="s">
        <v>41</v>
      </c>
      <c r="C20" s="29">
        <v>250</v>
      </c>
      <c r="D20" s="30">
        <f>(C20*5.8)/200</f>
        <v>7.25</v>
      </c>
      <c r="E20" s="30">
        <v>6.25</v>
      </c>
      <c r="F20" s="30">
        <v>10</v>
      </c>
      <c r="G20" s="30">
        <v>125</v>
      </c>
      <c r="H20" s="30">
        <v>0.1</v>
      </c>
      <c r="I20" s="30">
        <v>1.75</v>
      </c>
      <c r="J20" s="30">
        <v>0.05</v>
      </c>
      <c r="K20" s="30">
        <v>0</v>
      </c>
      <c r="L20" s="30">
        <v>300</v>
      </c>
      <c r="M20" s="30">
        <v>225</v>
      </c>
      <c r="N20" s="30">
        <v>35</v>
      </c>
      <c r="O20" s="89">
        <v>0.25</v>
      </c>
    </row>
    <row r="21" spans="1:15" s="1" customFormat="1" ht="18" customHeight="1">
      <c r="A21" s="23" t="s">
        <v>42</v>
      </c>
      <c r="B21" s="56" t="s">
        <v>43</v>
      </c>
      <c r="C21" s="57">
        <v>100</v>
      </c>
      <c r="D21" s="22">
        <v>9.1300000000000008</v>
      </c>
      <c r="E21" s="22">
        <v>10.88</v>
      </c>
      <c r="F21" s="22">
        <v>44.59</v>
      </c>
      <c r="G21" s="22">
        <v>302.39999999999998</v>
      </c>
      <c r="H21" s="22">
        <v>0.08</v>
      </c>
      <c r="I21" s="22">
        <v>0.2</v>
      </c>
      <c r="J21" s="22">
        <v>0.15</v>
      </c>
      <c r="K21" s="22">
        <v>0.8</v>
      </c>
      <c r="L21" s="22">
        <v>66</v>
      </c>
      <c r="M21" s="22">
        <v>124</v>
      </c>
      <c r="N21" s="22">
        <v>14</v>
      </c>
      <c r="O21" s="22">
        <v>0.8</v>
      </c>
    </row>
    <row r="22" spans="1:15" s="2" customFormat="1" ht="18" customHeight="1">
      <c r="A22" s="220" t="s">
        <v>44</v>
      </c>
      <c r="B22" s="221"/>
      <c r="C22" s="31">
        <f>SUM(C20:C21)</f>
        <v>350</v>
      </c>
      <c r="D22" s="58">
        <f>SUM(D20:D21)</f>
        <v>16.38</v>
      </c>
      <c r="E22" s="58">
        <f t="shared" ref="E22:O22" si="2">SUM(E20:E21)</f>
        <v>17.13</v>
      </c>
      <c r="F22" s="58">
        <f t="shared" si="2"/>
        <v>54.59</v>
      </c>
      <c r="G22" s="58">
        <f t="shared" si="2"/>
        <v>427.4</v>
      </c>
      <c r="H22" s="58">
        <f t="shared" si="2"/>
        <v>0.18</v>
      </c>
      <c r="I22" s="58">
        <f t="shared" si="2"/>
        <v>1.95</v>
      </c>
      <c r="J22" s="58">
        <f t="shared" si="2"/>
        <v>0.2</v>
      </c>
      <c r="K22" s="58">
        <f t="shared" si="2"/>
        <v>0.8</v>
      </c>
      <c r="L22" s="58">
        <f t="shared" si="2"/>
        <v>366</v>
      </c>
      <c r="M22" s="58">
        <f t="shared" si="2"/>
        <v>349</v>
      </c>
      <c r="N22" s="58">
        <f t="shared" si="2"/>
        <v>49</v>
      </c>
      <c r="O22" s="58">
        <f t="shared" si="2"/>
        <v>1.05</v>
      </c>
    </row>
    <row r="23" spans="1:15" s="2" customFormat="1" ht="18" customHeight="1">
      <c r="A23" s="238" t="s">
        <v>45</v>
      </c>
      <c r="B23" s="239"/>
      <c r="C23" s="240"/>
      <c r="D23" s="58">
        <f t="shared" ref="D23:O24" si="3">D10+D18+D22</f>
        <v>72.67</v>
      </c>
      <c r="E23" s="58">
        <f t="shared" si="3"/>
        <v>73.64</v>
      </c>
      <c r="F23" s="58">
        <f t="shared" si="3"/>
        <v>284.66000000000003</v>
      </c>
      <c r="G23" s="58">
        <f t="shared" si="3"/>
        <v>2091</v>
      </c>
      <c r="H23" s="58">
        <f t="shared" si="3"/>
        <v>0.93600000000000005</v>
      </c>
      <c r="I23" s="58">
        <f t="shared" si="3"/>
        <v>67.900000000000006</v>
      </c>
      <c r="J23" s="58">
        <f t="shared" si="3"/>
        <v>256.8</v>
      </c>
      <c r="K23" s="58">
        <f t="shared" si="3"/>
        <v>11.22</v>
      </c>
      <c r="L23" s="58">
        <f t="shared" si="3"/>
        <v>797.19</v>
      </c>
      <c r="M23" s="58">
        <f t="shared" si="3"/>
        <v>821.38</v>
      </c>
      <c r="N23" s="58">
        <f t="shared" si="3"/>
        <v>166.95</v>
      </c>
      <c r="O23" s="58">
        <f t="shared" si="3"/>
        <v>11.37</v>
      </c>
    </row>
    <row r="24" spans="1:15" s="2" customFormat="1" ht="18" customHeight="1">
      <c r="A24" s="241" t="s">
        <v>46</v>
      </c>
      <c r="B24" s="242"/>
      <c r="C24" s="59"/>
      <c r="D24" s="58">
        <f t="shared" si="3"/>
        <v>72.67</v>
      </c>
      <c r="E24" s="58">
        <f t="shared" si="3"/>
        <v>73.64</v>
      </c>
      <c r="F24" s="58">
        <f t="shared" si="3"/>
        <v>284.66000000000003</v>
      </c>
      <c r="G24" s="58">
        <f t="shared" si="3"/>
        <v>2091</v>
      </c>
      <c r="H24" s="58">
        <f t="shared" si="3"/>
        <v>0.93600000000000005</v>
      </c>
      <c r="I24" s="58">
        <f t="shared" si="3"/>
        <v>67.900000000000006</v>
      </c>
      <c r="J24" s="58">
        <f t="shared" si="3"/>
        <v>256.8</v>
      </c>
      <c r="K24" s="58">
        <f t="shared" si="3"/>
        <v>11.22</v>
      </c>
      <c r="L24" s="58">
        <f t="shared" si="3"/>
        <v>797.19</v>
      </c>
      <c r="M24" s="58">
        <f t="shared" si="3"/>
        <v>821.38</v>
      </c>
      <c r="N24" s="58">
        <f t="shared" si="3"/>
        <v>166.95</v>
      </c>
      <c r="O24" s="58">
        <f t="shared" si="3"/>
        <v>11.37</v>
      </c>
    </row>
    <row r="25" spans="1:15" s="2" customFormat="1" ht="18" customHeight="1">
      <c r="A25" s="60"/>
      <c r="B25" s="13"/>
      <c r="C25" s="13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</row>
    <row r="26" spans="1:15" s="2" customFormat="1" ht="18" customHeight="1">
      <c r="A26" s="60"/>
      <c r="B26" s="13"/>
      <c r="C26" s="13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230"/>
      <c r="O26" s="230"/>
    </row>
    <row r="27" spans="1:15" s="2" customFormat="1" ht="18" customHeight="1">
      <c r="A27" s="62"/>
      <c r="B27" s="13"/>
      <c r="C27" s="13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</row>
    <row r="28" spans="1:15" s="2" customFormat="1" ht="18" customHeight="1">
      <c r="A28" s="12" t="s">
        <v>47</v>
      </c>
      <c r="B28" s="13"/>
      <c r="C28" s="13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231" t="s">
        <v>210</v>
      </c>
      <c r="O28" s="231"/>
    </row>
    <row r="29" spans="1:15" s="2" customFormat="1" ht="18" customHeight="1">
      <c r="A29" s="264" t="s">
        <v>1</v>
      </c>
      <c r="B29" s="266" t="s">
        <v>2</v>
      </c>
      <c r="C29" s="266" t="s">
        <v>3</v>
      </c>
      <c r="D29" s="232" t="s">
        <v>4</v>
      </c>
      <c r="E29" s="233"/>
      <c r="F29" s="234"/>
      <c r="G29" s="269" t="s">
        <v>5</v>
      </c>
      <c r="H29" s="232" t="s">
        <v>6</v>
      </c>
      <c r="I29" s="233"/>
      <c r="J29" s="233"/>
      <c r="K29" s="234"/>
      <c r="L29" s="232" t="s">
        <v>7</v>
      </c>
      <c r="M29" s="233"/>
      <c r="N29" s="233"/>
      <c r="O29" s="235"/>
    </row>
    <row r="30" spans="1:15" s="2" customFormat="1" ht="30.75" customHeight="1">
      <c r="A30" s="265"/>
      <c r="B30" s="267"/>
      <c r="C30" s="267"/>
      <c r="D30" s="16" t="s">
        <v>8</v>
      </c>
      <c r="E30" s="16" t="s">
        <v>9</v>
      </c>
      <c r="F30" s="16" t="s">
        <v>10</v>
      </c>
      <c r="G30" s="270"/>
      <c r="H30" s="16" t="s">
        <v>11</v>
      </c>
      <c r="I30" s="16" t="s">
        <v>12</v>
      </c>
      <c r="J30" s="16" t="s">
        <v>13</v>
      </c>
      <c r="K30" s="16" t="s">
        <v>14</v>
      </c>
      <c r="L30" s="16" t="s">
        <v>15</v>
      </c>
      <c r="M30" s="16" t="s">
        <v>16</v>
      </c>
      <c r="N30" s="16" t="s">
        <v>17</v>
      </c>
      <c r="O30" s="87" t="s">
        <v>18</v>
      </c>
    </row>
    <row r="31" spans="1:15" s="2" customFormat="1" ht="18" customHeight="1">
      <c r="A31" s="214" t="s">
        <v>19</v>
      </c>
      <c r="B31" s="215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88"/>
    </row>
    <row r="32" spans="1:15" s="3" customFormat="1" ht="18" customHeight="1">
      <c r="A32" s="19" t="s">
        <v>214</v>
      </c>
      <c r="B32" s="20" t="s">
        <v>48</v>
      </c>
      <c r="C32" s="29">
        <v>250</v>
      </c>
      <c r="D32" s="51">
        <v>16.600000000000001</v>
      </c>
      <c r="E32" s="51">
        <v>5.73</v>
      </c>
      <c r="F32" s="51">
        <v>53.4</v>
      </c>
      <c r="G32" s="51">
        <v>310.73</v>
      </c>
      <c r="H32" s="51">
        <v>0.2</v>
      </c>
      <c r="I32" s="51">
        <v>0.01</v>
      </c>
      <c r="J32" s="51">
        <v>274.89</v>
      </c>
      <c r="K32" s="51">
        <v>0.7</v>
      </c>
      <c r="L32" s="51">
        <v>141.47999999999999</v>
      </c>
      <c r="M32" s="51">
        <v>192.24</v>
      </c>
      <c r="N32" s="51">
        <v>41.66</v>
      </c>
      <c r="O32" s="51">
        <v>0.6</v>
      </c>
    </row>
    <row r="33" spans="1:15" s="3" customFormat="1" ht="18" customHeight="1">
      <c r="A33" s="19" t="s">
        <v>49</v>
      </c>
      <c r="B33" s="20" t="s">
        <v>117</v>
      </c>
      <c r="C33" s="29">
        <v>60</v>
      </c>
      <c r="D33" s="51">
        <v>2.74</v>
      </c>
      <c r="E33" s="51">
        <v>14.7</v>
      </c>
      <c r="F33" s="51">
        <v>18</v>
      </c>
      <c r="G33" s="51">
        <v>207.52</v>
      </c>
      <c r="H33" s="51">
        <v>0.05</v>
      </c>
      <c r="I33" s="51">
        <v>0</v>
      </c>
      <c r="J33" s="51">
        <v>60</v>
      </c>
      <c r="K33" s="51">
        <v>0.3</v>
      </c>
      <c r="L33" s="51">
        <v>49.2</v>
      </c>
      <c r="M33" s="51">
        <v>13</v>
      </c>
      <c r="N33" s="51">
        <v>6.05</v>
      </c>
      <c r="O33" s="51">
        <v>0</v>
      </c>
    </row>
    <row r="34" spans="1:15" s="3" customFormat="1" ht="18" customHeight="1">
      <c r="A34" s="50" t="s">
        <v>34</v>
      </c>
      <c r="B34" s="20" t="s">
        <v>50</v>
      </c>
      <c r="C34" s="29">
        <v>100</v>
      </c>
      <c r="D34" s="30">
        <v>0.9</v>
      </c>
      <c r="E34" s="30">
        <v>0.2</v>
      </c>
      <c r="F34" s="30">
        <v>8.1</v>
      </c>
      <c r="G34" s="30">
        <v>43</v>
      </c>
      <c r="H34" s="30">
        <v>0.04</v>
      </c>
      <c r="I34" s="30">
        <v>60</v>
      </c>
      <c r="J34" s="30">
        <v>0</v>
      </c>
      <c r="K34" s="30">
        <v>0.2</v>
      </c>
      <c r="L34" s="30">
        <v>34</v>
      </c>
      <c r="M34" s="30">
        <v>23</v>
      </c>
      <c r="N34" s="30">
        <v>13</v>
      </c>
      <c r="O34" s="95">
        <v>0.3</v>
      </c>
    </row>
    <row r="35" spans="1:15" s="3" customFormat="1" ht="18" customHeight="1">
      <c r="A35" s="63" t="s">
        <v>51</v>
      </c>
      <c r="B35" s="64" t="s">
        <v>52</v>
      </c>
      <c r="C35" s="65">
        <v>200</v>
      </c>
      <c r="D35" s="66">
        <v>2.2000000000000002</v>
      </c>
      <c r="E35" s="66">
        <v>2.2000000000000002</v>
      </c>
      <c r="F35" s="66">
        <v>22.4</v>
      </c>
      <c r="G35" s="66">
        <v>118</v>
      </c>
      <c r="H35" s="66">
        <v>0.02</v>
      </c>
      <c r="I35" s="66">
        <v>0.2</v>
      </c>
      <c r="J35" s="66">
        <v>0.01</v>
      </c>
      <c r="K35" s="66">
        <v>0</v>
      </c>
      <c r="L35" s="66">
        <v>62</v>
      </c>
      <c r="M35" s="66">
        <v>71</v>
      </c>
      <c r="N35" s="66">
        <v>23</v>
      </c>
      <c r="O35" s="96">
        <v>1</v>
      </c>
    </row>
    <row r="36" spans="1:15" s="2" customFormat="1" ht="18" customHeight="1">
      <c r="A36" s="220" t="s">
        <v>27</v>
      </c>
      <c r="B36" s="221"/>
      <c r="C36" s="31">
        <f t="shared" ref="C36:O36" si="4">SUM(C32:C35)</f>
        <v>610</v>
      </c>
      <c r="D36" s="32">
        <f t="shared" si="4"/>
        <v>22.44</v>
      </c>
      <c r="E36" s="32">
        <f t="shared" si="4"/>
        <v>22.83</v>
      </c>
      <c r="F36" s="32">
        <f t="shared" si="4"/>
        <v>101.9</v>
      </c>
      <c r="G36" s="32">
        <f t="shared" si="4"/>
        <v>679.25</v>
      </c>
      <c r="H36" s="32">
        <f t="shared" si="4"/>
        <v>0.31</v>
      </c>
      <c r="I36" s="32">
        <f t="shared" si="4"/>
        <v>60.21</v>
      </c>
      <c r="J36" s="32">
        <f t="shared" si="4"/>
        <v>334.9</v>
      </c>
      <c r="K36" s="32">
        <f t="shared" si="4"/>
        <v>1.2</v>
      </c>
      <c r="L36" s="32">
        <f t="shared" si="4"/>
        <v>286.68</v>
      </c>
      <c r="M36" s="32">
        <f t="shared" si="4"/>
        <v>299.24</v>
      </c>
      <c r="N36" s="32">
        <f t="shared" si="4"/>
        <v>83.71</v>
      </c>
      <c r="O36" s="32">
        <f t="shared" si="4"/>
        <v>1.9</v>
      </c>
    </row>
    <row r="37" spans="1:15" s="2" customFormat="1" ht="18" customHeight="1">
      <c r="A37" s="214" t="s">
        <v>28</v>
      </c>
      <c r="B37" s="215"/>
      <c r="C37" s="34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90"/>
    </row>
    <row r="38" spans="1:15" s="2" customFormat="1" ht="18" customHeight="1">
      <c r="A38" s="36" t="s">
        <v>53</v>
      </c>
      <c r="B38" s="37" t="s">
        <v>54</v>
      </c>
      <c r="C38" s="38">
        <v>150</v>
      </c>
      <c r="D38" s="39">
        <v>1.8</v>
      </c>
      <c r="E38" s="39">
        <v>5.27</v>
      </c>
      <c r="F38" s="39">
        <v>7.47</v>
      </c>
      <c r="G38" s="39">
        <v>61.37</v>
      </c>
      <c r="H38" s="39">
        <v>0.09</v>
      </c>
      <c r="I38" s="39">
        <v>78.599999999999994</v>
      </c>
      <c r="J38" s="39">
        <v>0</v>
      </c>
      <c r="K38" s="39">
        <v>4.95</v>
      </c>
      <c r="L38" s="39">
        <v>22.5</v>
      </c>
      <c r="M38" s="39">
        <v>40.5</v>
      </c>
      <c r="N38" s="39">
        <v>24</v>
      </c>
      <c r="O38" s="39">
        <v>12</v>
      </c>
    </row>
    <row r="39" spans="1:15" s="2" customFormat="1" ht="18" customHeight="1">
      <c r="A39" s="67" t="s">
        <v>215</v>
      </c>
      <c r="B39" s="20" t="s">
        <v>55</v>
      </c>
      <c r="C39" s="29">
        <v>250</v>
      </c>
      <c r="D39" s="51">
        <v>2.6</v>
      </c>
      <c r="E39" s="51">
        <v>7.29</v>
      </c>
      <c r="F39" s="51">
        <v>22.52</v>
      </c>
      <c r="G39" s="51">
        <v>168.13</v>
      </c>
      <c r="H39" s="51">
        <v>0.09</v>
      </c>
      <c r="I39" s="51">
        <v>11.47</v>
      </c>
      <c r="J39" s="51">
        <v>115.48</v>
      </c>
      <c r="K39" s="51">
        <v>0.31</v>
      </c>
      <c r="L39" s="51">
        <v>122.05</v>
      </c>
      <c r="M39" s="51">
        <v>116.02</v>
      </c>
      <c r="N39" s="51">
        <v>25</v>
      </c>
      <c r="O39" s="92">
        <v>0.11</v>
      </c>
    </row>
    <row r="40" spans="1:15" s="3" customFormat="1" ht="19.5" customHeight="1">
      <c r="A40" s="68" t="s">
        <v>56</v>
      </c>
      <c r="B40" s="69" t="s">
        <v>57</v>
      </c>
      <c r="C40" s="70" t="s">
        <v>58</v>
      </c>
      <c r="D40" s="71">
        <v>23.61</v>
      </c>
      <c r="E40" s="71">
        <v>19.86</v>
      </c>
      <c r="F40" s="71">
        <v>60.2</v>
      </c>
      <c r="G40" s="71">
        <v>509.68</v>
      </c>
      <c r="H40" s="51">
        <v>0.14000000000000001</v>
      </c>
      <c r="I40" s="51">
        <v>11.88</v>
      </c>
      <c r="J40" s="51">
        <v>183.33</v>
      </c>
      <c r="K40" s="51">
        <v>3.54</v>
      </c>
      <c r="L40" s="51">
        <v>150.88</v>
      </c>
      <c r="M40" s="51">
        <v>130.63999999999999</v>
      </c>
      <c r="N40" s="51">
        <v>19.809999999999999</v>
      </c>
      <c r="O40" s="51">
        <v>0.18</v>
      </c>
    </row>
    <row r="41" spans="1:15" s="3" customFormat="1" ht="18.75" customHeight="1">
      <c r="A41" s="23" t="s">
        <v>23</v>
      </c>
      <c r="B41" s="24" t="s">
        <v>24</v>
      </c>
      <c r="C41" s="25">
        <v>35</v>
      </c>
      <c r="D41" s="26">
        <v>2.66</v>
      </c>
      <c r="E41" s="26">
        <v>0.28000000000000003</v>
      </c>
      <c r="F41" s="26">
        <v>17.22</v>
      </c>
      <c r="G41" s="26">
        <v>82.25</v>
      </c>
      <c r="H41" s="26">
        <v>3.85E-2</v>
      </c>
      <c r="I41" s="26">
        <v>0</v>
      </c>
      <c r="J41" s="26">
        <v>0</v>
      </c>
      <c r="K41" s="26">
        <v>0.38500000000000001</v>
      </c>
      <c r="L41" s="26">
        <v>7</v>
      </c>
      <c r="M41" s="26">
        <v>22.75</v>
      </c>
      <c r="N41" s="26">
        <v>4.9000000000000004</v>
      </c>
      <c r="O41" s="26">
        <v>0.38500000000000001</v>
      </c>
    </row>
    <row r="42" spans="1:15" s="3" customFormat="1" ht="17.25" customHeight="1">
      <c r="A42" s="50" t="s">
        <v>34</v>
      </c>
      <c r="B42" s="20" t="s">
        <v>60</v>
      </c>
      <c r="C42" s="29">
        <v>100</v>
      </c>
      <c r="D42" s="51">
        <v>0.8</v>
      </c>
      <c r="E42" s="51">
        <v>0.4</v>
      </c>
      <c r="F42" s="51">
        <v>8.1</v>
      </c>
      <c r="G42" s="51">
        <v>47</v>
      </c>
      <c r="H42" s="30">
        <v>0.02</v>
      </c>
      <c r="I42" s="30">
        <v>180</v>
      </c>
      <c r="J42" s="30">
        <v>0</v>
      </c>
      <c r="K42" s="30">
        <v>0.3</v>
      </c>
      <c r="L42" s="30">
        <v>40</v>
      </c>
      <c r="M42" s="30">
        <v>34</v>
      </c>
      <c r="N42" s="30">
        <v>25</v>
      </c>
      <c r="O42" s="95">
        <v>0.8</v>
      </c>
    </row>
    <row r="43" spans="1:15" s="3" customFormat="1" ht="21" customHeight="1">
      <c r="A43" s="50" t="s">
        <v>36</v>
      </c>
      <c r="B43" s="72" t="s">
        <v>61</v>
      </c>
      <c r="C43" s="29">
        <v>200</v>
      </c>
      <c r="D43" s="51">
        <v>0.3</v>
      </c>
      <c r="E43" s="51">
        <v>0</v>
      </c>
      <c r="F43" s="51">
        <v>20.100000000000001</v>
      </c>
      <c r="G43" s="51">
        <v>81</v>
      </c>
      <c r="H43" s="51">
        <v>0</v>
      </c>
      <c r="I43" s="51">
        <v>0.8</v>
      </c>
      <c r="J43" s="51">
        <v>0</v>
      </c>
      <c r="K43" s="51">
        <v>0</v>
      </c>
      <c r="L43" s="51">
        <v>10</v>
      </c>
      <c r="M43" s="51">
        <v>6</v>
      </c>
      <c r="N43" s="51">
        <v>3</v>
      </c>
      <c r="O43" s="97">
        <v>0.6</v>
      </c>
    </row>
    <row r="44" spans="1:15" s="2" customFormat="1" ht="18" customHeight="1">
      <c r="A44" s="220" t="s">
        <v>38</v>
      </c>
      <c r="B44" s="221"/>
      <c r="C44" s="31">
        <v>985</v>
      </c>
      <c r="D44" s="32">
        <f t="shared" ref="D44:O44" si="5">SUM(D38:D43)</f>
        <v>31.77</v>
      </c>
      <c r="E44" s="32">
        <f t="shared" si="5"/>
        <v>33.1</v>
      </c>
      <c r="F44" s="32">
        <f t="shared" si="5"/>
        <v>135.61000000000001</v>
      </c>
      <c r="G44" s="32">
        <f t="shared" si="5"/>
        <v>949.43</v>
      </c>
      <c r="H44" s="32">
        <f t="shared" si="5"/>
        <v>0.3785</v>
      </c>
      <c r="I44" s="32">
        <f t="shared" si="5"/>
        <v>282.75</v>
      </c>
      <c r="J44" s="32">
        <f t="shared" si="5"/>
        <v>298.81</v>
      </c>
      <c r="K44" s="32">
        <f t="shared" si="5"/>
        <v>9.4849999999999994</v>
      </c>
      <c r="L44" s="32">
        <f t="shared" si="5"/>
        <v>352.43</v>
      </c>
      <c r="M44" s="32">
        <f t="shared" si="5"/>
        <v>349.91</v>
      </c>
      <c r="N44" s="32">
        <f t="shared" si="5"/>
        <v>101.71</v>
      </c>
      <c r="O44" s="32">
        <f t="shared" si="5"/>
        <v>14.074999999999999</v>
      </c>
    </row>
    <row r="45" spans="1:15" s="2" customFormat="1" ht="18" customHeight="1">
      <c r="A45" s="214" t="s">
        <v>39</v>
      </c>
      <c r="B45" s="215"/>
      <c r="C45" s="34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90"/>
    </row>
    <row r="46" spans="1:15" s="1" customFormat="1" ht="18" customHeight="1">
      <c r="A46" s="23" t="s">
        <v>40</v>
      </c>
      <c r="B46" s="20" t="s">
        <v>62</v>
      </c>
      <c r="C46" s="29">
        <v>250</v>
      </c>
      <c r="D46" s="51">
        <v>7.25</v>
      </c>
      <c r="E46" s="51">
        <v>6.25</v>
      </c>
      <c r="F46" s="51">
        <v>10</v>
      </c>
      <c r="G46" s="51">
        <v>125</v>
      </c>
      <c r="H46" s="51">
        <v>0.1</v>
      </c>
      <c r="I46" s="51">
        <v>1.75</v>
      </c>
      <c r="J46" s="51">
        <v>0.05</v>
      </c>
      <c r="K46" s="51">
        <v>0</v>
      </c>
      <c r="L46" s="51">
        <v>300</v>
      </c>
      <c r="M46" s="51">
        <v>225</v>
      </c>
      <c r="N46" s="51">
        <v>35</v>
      </c>
      <c r="O46" s="92">
        <v>0.25</v>
      </c>
    </row>
    <row r="47" spans="1:15" s="1" customFormat="1" ht="15" customHeight="1">
      <c r="A47" s="73" t="s">
        <v>63</v>
      </c>
      <c r="B47" s="74" t="s">
        <v>64</v>
      </c>
      <c r="C47" s="21">
        <v>100</v>
      </c>
      <c r="D47" s="22">
        <v>7.87</v>
      </c>
      <c r="E47" s="22">
        <v>5.33</v>
      </c>
      <c r="F47" s="22">
        <v>52.84</v>
      </c>
      <c r="G47" s="22">
        <v>290.67</v>
      </c>
      <c r="H47" s="22">
        <v>0.03</v>
      </c>
      <c r="I47" s="22">
        <v>21.85</v>
      </c>
      <c r="J47" s="22">
        <v>7.0000000000000007E-2</v>
      </c>
      <c r="K47" s="22">
        <v>0.63</v>
      </c>
      <c r="L47" s="22">
        <v>77.2</v>
      </c>
      <c r="M47" s="22">
        <v>62</v>
      </c>
      <c r="N47" s="22">
        <v>11</v>
      </c>
      <c r="O47" s="98">
        <v>1.1599999999999999</v>
      </c>
    </row>
    <row r="48" spans="1:15" s="2" customFormat="1" ht="18" customHeight="1">
      <c r="A48" s="220" t="s">
        <v>44</v>
      </c>
      <c r="B48" s="221"/>
      <c r="C48" s="31">
        <f>SUM(C46:C47)</f>
        <v>350</v>
      </c>
      <c r="D48" s="58">
        <f>SUM(D46:D47)</f>
        <v>15.12</v>
      </c>
      <c r="E48" s="58">
        <f t="shared" ref="E48:O48" si="6">SUM(E46:E47)</f>
        <v>11.58</v>
      </c>
      <c r="F48" s="58">
        <f t="shared" si="6"/>
        <v>62.84</v>
      </c>
      <c r="G48" s="58">
        <f t="shared" si="6"/>
        <v>415.67</v>
      </c>
      <c r="H48" s="58">
        <f t="shared" si="6"/>
        <v>0.13</v>
      </c>
      <c r="I48" s="58">
        <f t="shared" si="6"/>
        <v>23.6</v>
      </c>
      <c r="J48" s="58">
        <f t="shared" si="6"/>
        <v>0.12</v>
      </c>
      <c r="K48" s="58">
        <f t="shared" si="6"/>
        <v>0.63</v>
      </c>
      <c r="L48" s="58">
        <f t="shared" si="6"/>
        <v>377.2</v>
      </c>
      <c r="M48" s="58">
        <f t="shared" si="6"/>
        <v>287</v>
      </c>
      <c r="N48" s="58">
        <f t="shared" si="6"/>
        <v>46</v>
      </c>
      <c r="O48" s="58">
        <f t="shared" si="6"/>
        <v>1.41</v>
      </c>
    </row>
    <row r="49" spans="1:15" s="2" customFormat="1" ht="18" customHeight="1">
      <c r="A49" s="238" t="s">
        <v>216</v>
      </c>
      <c r="B49" s="239"/>
      <c r="C49" s="240"/>
      <c r="D49" s="58">
        <f t="shared" ref="D49:O50" si="7">D36+D44+D48</f>
        <v>69.33</v>
      </c>
      <c r="E49" s="58">
        <f t="shared" si="7"/>
        <v>67.510000000000005</v>
      </c>
      <c r="F49" s="58">
        <f t="shared" si="7"/>
        <v>300.35000000000002</v>
      </c>
      <c r="G49" s="58">
        <f t="shared" si="7"/>
        <v>2044.35</v>
      </c>
      <c r="H49" s="58">
        <f t="shared" si="7"/>
        <v>0.81850000000000001</v>
      </c>
      <c r="I49" s="58">
        <f t="shared" si="7"/>
        <v>366.56</v>
      </c>
      <c r="J49" s="58">
        <f t="shared" si="7"/>
        <v>633.83000000000004</v>
      </c>
      <c r="K49" s="58">
        <f t="shared" si="7"/>
        <v>11.315</v>
      </c>
      <c r="L49" s="58">
        <f t="shared" si="7"/>
        <v>1016.31</v>
      </c>
      <c r="M49" s="58">
        <f t="shared" si="7"/>
        <v>936.15</v>
      </c>
      <c r="N49" s="58">
        <f t="shared" si="7"/>
        <v>231.42</v>
      </c>
      <c r="O49" s="58">
        <f t="shared" si="7"/>
        <v>17.385000000000002</v>
      </c>
    </row>
    <row r="50" spans="1:15" s="2" customFormat="1" ht="18" customHeight="1">
      <c r="A50" s="241" t="s">
        <v>65</v>
      </c>
      <c r="B50" s="242"/>
      <c r="C50" s="59"/>
      <c r="D50" s="58">
        <f t="shared" si="7"/>
        <v>69.33</v>
      </c>
      <c r="E50" s="58">
        <f t="shared" si="7"/>
        <v>67.510000000000005</v>
      </c>
      <c r="F50" s="58">
        <f t="shared" si="7"/>
        <v>300.35000000000002</v>
      </c>
      <c r="G50" s="58">
        <f t="shared" si="7"/>
        <v>2044.35</v>
      </c>
      <c r="H50" s="58">
        <f t="shared" si="7"/>
        <v>0.81850000000000001</v>
      </c>
      <c r="I50" s="58">
        <f t="shared" si="7"/>
        <v>366.56</v>
      </c>
      <c r="J50" s="58">
        <f t="shared" si="7"/>
        <v>633.83000000000004</v>
      </c>
      <c r="K50" s="58">
        <f t="shared" si="7"/>
        <v>11.315</v>
      </c>
      <c r="L50" s="58">
        <f t="shared" si="7"/>
        <v>1016.31</v>
      </c>
      <c r="M50" s="58">
        <f t="shared" si="7"/>
        <v>936.15</v>
      </c>
      <c r="N50" s="58">
        <f t="shared" si="7"/>
        <v>231.42</v>
      </c>
      <c r="O50" s="58">
        <f t="shared" si="7"/>
        <v>17.385000000000002</v>
      </c>
    </row>
    <row r="51" spans="1:15" s="2" customFormat="1" ht="18" customHeight="1">
      <c r="A51" s="13"/>
      <c r="B51" s="13"/>
      <c r="C51" s="13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</row>
    <row r="52" spans="1:15" s="2" customFormat="1" ht="18" customHeight="1">
      <c r="A52" s="13"/>
      <c r="B52" s="13"/>
      <c r="C52" s="13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230"/>
      <c r="O52" s="230"/>
    </row>
    <row r="53" spans="1:15" s="2" customFormat="1" ht="18" customHeight="1">
      <c r="A53" s="62"/>
      <c r="B53" s="13"/>
      <c r="C53" s="13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</row>
    <row r="54" spans="1:15" s="2" customFormat="1" ht="18" customHeight="1">
      <c r="A54" s="12" t="s">
        <v>66</v>
      </c>
      <c r="B54" s="13"/>
      <c r="C54" s="13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231" t="s">
        <v>210</v>
      </c>
      <c r="O54" s="231"/>
    </row>
    <row r="55" spans="1:15" s="2" customFormat="1" ht="18" customHeight="1">
      <c r="A55" s="264" t="s">
        <v>1</v>
      </c>
      <c r="B55" s="266" t="s">
        <v>2</v>
      </c>
      <c r="C55" s="266" t="s">
        <v>3</v>
      </c>
      <c r="D55" s="232" t="s">
        <v>4</v>
      </c>
      <c r="E55" s="233"/>
      <c r="F55" s="234"/>
      <c r="G55" s="269" t="s">
        <v>5</v>
      </c>
      <c r="H55" s="232" t="s">
        <v>6</v>
      </c>
      <c r="I55" s="233"/>
      <c r="J55" s="233"/>
      <c r="K55" s="234"/>
      <c r="L55" s="232" t="s">
        <v>7</v>
      </c>
      <c r="M55" s="233"/>
      <c r="N55" s="233"/>
      <c r="O55" s="235"/>
    </row>
    <row r="56" spans="1:15" s="2" customFormat="1" ht="28.5" customHeight="1">
      <c r="A56" s="265"/>
      <c r="B56" s="267"/>
      <c r="C56" s="267"/>
      <c r="D56" s="16" t="s">
        <v>8</v>
      </c>
      <c r="E56" s="16" t="s">
        <v>9</v>
      </c>
      <c r="F56" s="16" t="s">
        <v>10</v>
      </c>
      <c r="G56" s="270"/>
      <c r="H56" s="16" t="s">
        <v>11</v>
      </c>
      <c r="I56" s="16" t="s">
        <v>12</v>
      </c>
      <c r="J56" s="16" t="s">
        <v>13</v>
      </c>
      <c r="K56" s="16" t="s">
        <v>14</v>
      </c>
      <c r="L56" s="16" t="s">
        <v>15</v>
      </c>
      <c r="M56" s="16" t="s">
        <v>16</v>
      </c>
      <c r="N56" s="16" t="s">
        <v>17</v>
      </c>
      <c r="O56" s="87" t="s">
        <v>18</v>
      </c>
    </row>
    <row r="57" spans="1:15" s="2" customFormat="1" ht="18" customHeight="1">
      <c r="A57" s="214" t="s">
        <v>19</v>
      </c>
      <c r="B57" s="215"/>
      <c r="C57" s="17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99"/>
    </row>
    <row r="58" spans="1:15" s="6" customFormat="1" ht="18" customHeight="1">
      <c r="A58" s="75" t="s">
        <v>217</v>
      </c>
      <c r="B58" s="76" t="s">
        <v>67</v>
      </c>
      <c r="C58" s="77" t="s">
        <v>139</v>
      </c>
      <c r="D58" s="78">
        <v>20.010000000000002</v>
      </c>
      <c r="E58" s="78">
        <v>21.19</v>
      </c>
      <c r="F58" s="78">
        <v>69.459999999999994</v>
      </c>
      <c r="G58" s="78">
        <v>548.9</v>
      </c>
      <c r="H58" s="78">
        <v>0.23</v>
      </c>
      <c r="I58" s="78">
        <v>0.01</v>
      </c>
      <c r="J58" s="78">
        <v>198.95</v>
      </c>
      <c r="K58" s="78">
        <v>0.62</v>
      </c>
      <c r="L58" s="78">
        <v>292.35000000000002</v>
      </c>
      <c r="M58" s="78">
        <v>355.3</v>
      </c>
      <c r="N58" s="78">
        <v>87.5</v>
      </c>
      <c r="O58" s="78">
        <v>0.23</v>
      </c>
    </row>
    <row r="59" spans="1:15" s="3" customFormat="1" ht="18" customHeight="1">
      <c r="A59" s="50" t="s">
        <v>34</v>
      </c>
      <c r="B59" s="20" t="s">
        <v>68</v>
      </c>
      <c r="C59" s="29">
        <v>120</v>
      </c>
      <c r="D59" s="51">
        <v>0.48</v>
      </c>
      <c r="E59" s="51">
        <v>0.36</v>
      </c>
      <c r="F59" s="51">
        <v>12.36</v>
      </c>
      <c r="G59" s="51">
        <v>56.4</v>
      </c>
      <c r="H59" s="51">
        <v>0.02</v>
      </c>
      <c r="I59" s="51">
        <v>6</v>
      </c>
      <c r="J59" s="51">
        <v>0</v>
      </c>
      <c r="K59" s="51">
        <v>0.48</v>
      </c>
      <c r="L59" s="51">
        <v>22.8</v>
      </c>
      <c r="M59" s="51">
        <v>14.4</v>
      </c>
      <c r="N59" s="51">
        <v>19.2</v>
      </c>
      <c r="O59" s="97">
        <v>2.76</v>
      </c>
    </row>
    <row r="60" spans="1:15" s="7" customFormat="1" ht="18" customHeight="1">
      <c r="A60" s="50" t="s">
        <v>69</v>
      </c>
      <c r="B60" s="20" t="s">
        <v>70</v>
      </c>
      <c r="C60" s="29">
        <v>200</v>
      </c>
      <c r="D60" s="51">
        <v>3.2</v>
      </c>
      <c r="E60" s="51">
        <v>2.7</v>
      </c>
      <c r="F60" s="51">
        <v>15.9</v>
      </c>
      <c r="G60" s="51">
        <v>79</v>
      </c>
      <c r="H60" s="51">
        <v>0.04</v>
      </c>
      <c r="I60" s="51">
        <v>1.3</v>
      </c>
      <c r="J60" s="51">
        <v>0.02</v>
      </c>
      <c r="K60" s="51">
        <v>0</v>
      </c>
      <c r="L60" s="51">
        <v>126</v>
      </c>
      <c r="M60" s="51">
        <v>90</v>
      </c>
      <c r="N60" s="51">
        <v>14</v>
      </c>
      <c r="O60" s="97">
        <v>0.1</v>
      </c>
    </row>
    <row r="61" spans="1:15" s="2" customFormat="1" ht="18" customHeight="1">
      <c r="A61" s="220" t="s">
        <v>27</v>
      </c>
      <c r="B61" s="221"/>
      <c r="C61" s="31">
        <v>550</v>
      </c>
      <c r="D61" s="32">
        <f>SUM(D58:D60)</f>
        <v>23.69</v>
      </c>
      <c r="E61" s="32">
        <f t="shared" ref="E61:O61" si="8">SUM(E58:E60)</f>
        <v>24.25</v>
      </c>
      <c r="F61" s="32">
        <f t="shared" si="8"/>
        <v>97.72</v>
      </c>
      <c r="G61" s="32">
        <f t="shared" si="8"/>
        <v>684.3</v>
      </c>
      <c r="H61" s="32">
        <f t="shared" si="8"/>
        <v>0.28999999999999998</v>
      </c>
      <c r="I61" s="32">
        <f t="shared" si="8"/>
        <v>7.31</v>
      </c>
      <c r="J61" s="32">
        <f t="shared" si="8"/>
        <v>198.97</v>
      </c>
      <c r="K61" s="32">
        <f t="shared" si="8"/>
        <v>1.1000000000000001</v>
      </c>
      <c r="L61" s="32">
        <f t="shared" si="8"/>
        <v>441.15</v>
      </c>
      <c r="M61" s="32">
        <f t="shared" si="8"/>
        <v>459.7</v>
      </c>
      <c r="N61" s="32">
        <f t="shared" si="8"/>
        <v>120.7</v>
      </c>
      <c r="O61" s="32">
        <f t="shared" si="8"/>
        <v>3.09</v>
      </c>
    </row>
    <row r="62" spans="1:15" s="2" customFormat="1" ht="18" customHeight="1">
      <c r="A62" s="214" t="s">
        <v>28</v>
      </c>
      <c r="B62" s="215"/>
      <c r="C62" s="34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90"/>
    </row>
    <row r="63" spans="1:15" s="2" customFormat="1" ht="18" customHeight="1">
      <c r="A63" s="79"/>
      <c r="B63" s="79"/>
      <c r="C63" s="79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</row>
    <row r="64" spans="1:15" s="3" customFormat="1" ht="18.75" customHeight="1">
      <c r="A64" s="81" t="s">
        <v>71</v>
      </c>
      <c r="B64" s="82" t="s">
        <v>72</v>
      </c>
      <c r="C64" s="83">
        <v>100</v>
      </c>
      <c r="D64" s="84">
        <v>0.8</v>
      </c>
      <c r="E64" s="84">
        <v>0.1</v>
      </c>
      <c r="F64" s="84">
        <v>2.5</v>
      </c>
      <c r="G64" s="84">
        <v>17.5</v>
      </c>
      <c r="H64" s="84">
        <v>0.03</v>
      </c>
      <c r="I64" s="84">
        <v>10</v>
      </c>
      <c r="J64" s="84">
        <v>0</v>
      </c>
      <c r="K64" s="84">
        <v>0.1</v>
      </c>
      <c r="L64" s="84">
        <v>23</v>
      </c>
      <c r="M64" s="84">
        <v>42</v>
      </c>
      <c r="N64" s="84">
        <v>14</v>
      </c>
      <c r="O64" s="100">
        <v>0.6</v>
      </c>
    </row>
    <row r="65" spans="1:15" s="3" customFormat="1" ht="18.75" customHeight="1">
      <c r="A65" s="19" t="s">
        <v>218</v>
      </c>
      <c r="B65" s="20" t="s">
        <v>219</v>
      </c>
      <c r="C65" s="29">
        <v>250</v>
      </c>
      <c r="D65" s="51">
        <v>8.4</v>
      </c>
      <c r="E65" s="51">
        <v>9.36</v>
      </c>
      <c r="F65" s="51">
        <v>19.579999999999998</v>
      </c>
      <c r="G65" s="51">
        <v>218.34</v>
      </c>
      <c r="H65" s="51">
        <v>0.18</v>
      </c>
      <c r="I65" s="51">
        <v>2.91</v>
      </c>
      <c r="J65" s="51">
        <v>160.41999999999999</v>
      </c>
      <c r="K65" s="51">
        <v>2.91</v>
      </c>
      <c r="L65" s="51">
        <v>49.8</v>
      </c>
      <c r="M65" s="51">
        <v>236.02</v>
      </c>
      <c r="N65" s="51">
        <v>45.9</v>
      </c>
      <c r="O65" s="51">
        <v>0.03</v>
      </c>
    </row>
    <row r="66" spans="1:15" s="3" customFormat="1" ht="19.5" customHeight="1">
      <c r="A66" s="101" t="s">
        <v>73</v>
      </c>
      <c r="B66" s="102" t="s">
        <v>74</v>
      </c>
      <c r="C66" s="21">
        <v>120</v>
      </c>
      <c r="D66" s="22">
        <v>10.38</v>
      </c>
      <c r="E66" s="22">
        <v>14.01</v>
      </c>
      <c r="F66" s="22">
        <v>9.69</v>
      </c>
      <c r="G66" s="22">
        <v>200</v>
      </c>
      <c r="H66" s="22">
        <v>0.09</v>
      </c>
      <c r="I66" s="22">
        <v>3.5000000000000003E-2</v>
      </c>
      <c r="J66" s="22">
        <v>3.5900000000000001E-2</v>
      </c>
      <c r="K66" s="22">
        <v>0.32200000000000001</v>
      </c>
      <c r="L66" s="22">
        <v>207.66</v>
      </c>
      <c r="M66" s="22">
        <v>154.22</v>
      </c>
      <c r="N66" s="22">
        <v>12.67</v>
      </c>
      <c r="O66" s="22">
        <v>0.45</v>
      </c>
    </row>
    <row r="67" spans="1:15" s="3" customFormat="1" ht="17.25" customHeight="1">
      <c r="A67" s="103" t="s">
        <v>220</v>
      </c>
      <c r="B67" s="64" t="s">
        <v>75</v>
      </c>
      <c r="C67" s="65">
        <v>230</v>
      </c>
      <c r="D67" s="66">
        <v>6.06</v>
      </c>
      <c r="E67" s="66">
        <v>9.4499999999999993</v>
      </c>
      <c r="F67" s="66">
        <v>42.13</v>
      </c>
      <c r="G67" s="66">
        <v>283.56</v>
      </c>
      <c r="H67" s="66">
        <v>0.2</v>
      </c>
      <c r="I67" s="66">
        <v>1.02</v>
      </c>
      <c r="J67" s="66">
        <v>86.25</v>
      </c>
      <c r="K67" s="66">
        <v>0.23</v>
      </c>
      <c r="L67" s="66">
        <v>59.8</v>
      </c>
      <c r="M67" s="66">
        <v>131.1</v>
      </c>
      <c r="N67" s="66">
        <v>36.799999999999997</v>
      </c>
      <c r="O67" s="125">
        <v>4.83</v>
      </c>
    </row>
    <row r="68" spans="1:15" s="3" customFormat="1" ht="18" customHeight="1">
      <c r="A68" s="50" t="s">
        <v>33</v>
      </c>
      <c r="B68" s="24" t="s">
        <v>24</v>
      </c>
      <c r="C68" s="25">
        <v>50</v>
      </c>
      <c r="D68" s="26">
        <v>3.8</v>
      </c>
      <c r="E68" s="26">
        <v>0.4</v>
      </c>
      <c r="F68" s="26">
        <v>24.6</v>
      </c>
      <c r="G68" s="26">
        <v>117.5</v>
      </c>
      <c r="H68" s="26">
        <v>5.5E-2</v>
      </c>
      <c r="I68" s="26">
        <v>0</v>
      </c>
      <c r="J68" s="26">
        <v>0</v>
      </c>
      <c r="K68" s="26">
        <v>0.55000000000000004</v>
      </c>
      <c r="L68" s="26">
        <v>10</v>
      </c>
      <c r="M68" s="26">
        <v>32.5</v>
      </c>
      <c r="N68" s="26">
        <v>7</v>
      </c>
      <c r="O68" s="26">
        <v>0.55000000000000004</v>
      </c>
    </row>
    <row r="69" spans="1:15" s="3" customFormat="1" ht="21" customHeight="1">
      <c r="A69" s="23" t="s">
        <v>34</v>
      </c>
      <c r="B69" s="20" t="s">
        <v>76</v>
      </c>
      <c r="C69" s="29">
        <v>100</v>
      </c>
      <c r="D69" s="51">
        <v>1.5</v>
      </c>
      <c r="E69" s="51">
        <v>0.5</v>
      </c>
      <c r="F69" s="51">
        <v>21</v>
      </c>
      <c r="G69" s="51">
        <v>96</v>
      </c>
      <c r="H69" s="51">
        <v>0.04</v>
      </c>
      <c r="I69" s="51">
        <v>10</v>
      </c>
      <c r="J69" s="51">
        <v>0</v>
      </c>
      <c r="K69" s="51">
        <v>0.4</v>
      </c>
      <c r="L69" s="51">
        <v>8</v>
      </c>
      <c r="M69" s="51">
        <v>28</v>
      </c>
      <c r="N69" s="51">
        <v>42</v>
      </c>
      <c r="O69" s="92">
        <v>0.6</v>
      </c>
    </row>
    <row r="70" spans="1:15" s="5" customFormat="1" ht="18.75">
      <c r="A70" s="19" t="s">
        <v>77</v>
      </c>
      <c r="B70" s="72" t="s">
        <v>78</v>
      </c>
      <c r="C70" s="29">
        <v>200</v>
      </c>
      <c r="D70" s="51">
        <v>0.5</v>
      </c>
      <c r="E70" s="51">
        <v>0</v>
      </c>
      <c r="F70" s="51">
        <v>27</v>
      </c>
      <c r="G70" s="51">
        <v>110</v>
      </c>
      <c r="H70" s="51">
        <v>0.01</v>
      </c>
      <c r="I70" s="51">
        <v>0.5</v>
      </c>
      <c r="J70" s="51">
        <v>0</v>
      </c>
      <c r="K70" s="51">
        <v>0</v>
      </c>
      <c r="L70" s="51">
        <v>28</v>
      </c>
      <c r="M70" s="51">
        <v>19</v>
      </c>
      <c r="N70" s="51">
        <v>7</v>
      </c>
      <c r="O70" s="92">
        <v>0.14000000000000001</v>
      </c>
    </row>
    <row r="71" spans="1:15" s="2" customFormat="1" ht="18" customHeight="1">
      <c r="A71" s="220" t="s">
        <v>38</v>
      </c>
      <c r="B71" s="221"/>
      <c r="C71" s="31">
        <f t="shared" ref="C71:O71" si="9">SUM(C64:C70)</f>
        <v>1050</v>
      </c>
      <c r="D71" s="32">
        <f t="shared" si="9"/>
        <v>31.44</v>
      </c>
      <c r="E71" s="32">
        <f t="shared" si="9"/>
        <v>33.82</v>
      </c>
      <c r="F71" s="32">
        <f t="shared" si="9"/>
        <v>146.5</v>
      </c>
      <c r="G71" s="32">
        <f t="shared" si="9"/>
        <v>1042.9000000000001</v>
      </c>
      <c r="H71" s="32">
        <f t="shared" si="9"/>
        <v>0.60499999999999998</v>
      </c>
      <c r="I71" s="32">
        <f t="shared" si="9"/>
        <v>24.465</v>
      </c>
      <c r="J71" s="32">
        <f t="shared" si="9"/>
        <v>246.70590000000001</v>
      </c>
      <c r="K71" s="32">
        <f t="shared" si="9"/>
        <v>4.5119999999999996</v>
      </c>
      <c r="L71" s="32">
        <f t="shared" si="9"/>
        <v>386.26</v>
      </c>
      <c r="M71" s="32">
        <f t="shared" si="9"/>
        <v>642.84</v>
      </c>
      <c r="N71" s="32">
        <f t="shared" si="9"/>
        <v>165.37</v>
      </c>
      <c r="O71" s="32">
        <f t="shared" si="9"/>
        <v>7.2</v>
      </c>
    </row>
    <row r="72" spans="1:15" s="2" customFormat="1" ht="18" customHeight="1">
      <c r="A72" s="214" t="s">
        <v>39</v>
      </c>
      <c r="B72" s="215"/>
      <c r="C72" s="34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90"/>
    </row>
    <row r="73" spans="1:15" s="1" customFormat="1" ht="18" customHeight="1">
      <c r="A73" s="27" t="s">
        <v>40</v>
      </c>
      <c r="B73" s="104" t="s">
        <v>79</v>
      </c>
      <c r="C73" s="29">
        <v>250</v>
      </c>
      <c r="D73" s="30">
        <v>7.25</v>
      </c>
      <c r="E73" s="30">
        <v>6.25</v>
      </c>
      <c r="F73" s="30">
        <v>10</v>
      </c>
      <c r="G73" s="30">
        <v>125</v>
      </c>
      <c r="H73" s="30">
        <v>0.1</v>
      </c>
      <c r="I73" s="30">
        <v>14.25</v>
      </c>
      <c r="J73" s="30">
        <v>0.05</v>
      </c>
      <c r="K73" s="30">
        <v>0</v>
      </c>
      <c r="L73" s="30">
        <v>300</v>
      </c>
      <c r="M73" s="30">
        <v>225</v>
      </c>
      <c r="N73" s="30">
        <v>35</v>
      </c>
      <c r="O73" s="126">
        <v>0.25</v>
      </c>
    </row>
    <row r="74" spans="1:15" s="1" customFormat="1" ht="18" customHeight="1">
      <c r="A74" s="23" t="s">
        <v>80</v>
      </c>
      <c r="B74" s="56" t="s">
        <v>81</v>
      </c>
      <c r="C74" s="57">
        <v>100</v>
      </c>
      <c r="D74" s="22">
        <v>13.33</v>
      </c>
      <c r="E74" s="22">
        <v>15</v>
      </c>
      <c r="F74" s="22">
        <v>87.2</v>
      </c>
      <c r="G74" s="22">
        <v>537</v>
      </c>
      <c r="H74" s="22">
        <v>0.12</v>
      </c>
      <c r="I74" s="22">
        <v>0.17</v>
      </c>
      <c r="J74" s="22">
        <v>0.13</v>
      </c>
      <c r="K74" s="22">
        <v>1.2</v>
      </c>
      <c r="L74" s="22">
        <v>31.7</v>
      </c>
      <c r="M74" s="22">
        <v>95</v>
      </c>
      <c r="N74" s="22">
        <v>20</v>
      </c>
      <c r="O74" s="22">
        <v>1.33</v>
      </c>
    </row>
    <row r="75" spans="1:15" s="2" customFormat="1" ht="18" customHeight="1">
      <c r="A75" s="220" t="s">
        <v>44</v>
      </c>
      <c r="B75" s="221"/>
      <c r="C75" s="31">
        <f>SUM(C73:C74)</f>
        <v>350</v>
      </c>
      <c r="D75" s="32">
        <f>SUM(D73:D74)</f>
        <v>20.58</v>
      </c>
      <c r="E75" s="32">
        <f t="shared" ref="E75:O75" si="10">SUM(E73:E74)</f>
        <v>21.25</v>
      </c>
      <c r="F75" s="32">
        <f t="shared" si="10"/>
        <v>97.2</v>
      </c>
      <c r="G75" s="32">
        <f t="shared" si="10"/>
        <v>662</v>
      </c>
      <c r="H75" s="32">
        <f t="shared" si="10"/>
        <v>0.22</v>
      </c>
      <c r="I75" s="32">
        <f t="shared" si="10"/>
        <v>14.42</v>
      </c>
      <c r="J75" s="32">
        <f t="shared" si="10"/>
        <v>0.18</v>
      </c>
      <c r="K75" s="32">
        <f t="shared" si="10"/>
        <v>1.2</v>
      </c>
      <c r="L75" s="32">
        <f t="shared" si="10"/>
        <v>331.7</v>
      </c>
      <c r="M75" s="32">
        <f t="shared" si="10"/>
        <v>320</v>
      </c>
      <c r="N75" s="32">
        <f t="shared" si="10"/>
        <v>55</v>
      </c>
      <c r="O75" s="32">
        <f t="shared" si="10"/>
        <v>1.58</v>
      </c>
    </row>
    <row r="76" spans="1:15" s="2" customFormat="1" ht="18" customHeight="1">
      <c r="A76" s="243" t="s">
        <v>82</v>
      </c>
      <c r="B76" s="244"/>
      <c r="C76" s="245"/>
      <c r="D76" s="58">
        <f t="shared" ref="D76:O77" si="11">D61+D71+D75</f>
        <v>75.709999999999994</v>
      </c>
      <c r="E76" s="58">
        <f t="shared" si="11"/>
        <v>79.319999999999993</v>
      </c>
      <c r="F76" s="58">
        <f t="shared" si="11"/>
        <v>341.42</v>
      </c>
      <c r="G76" s="58">
        <f t="shared" si="11"/>
        <v>2389.1999999999998</v>
      </c>
      <c r="H76" s="58">
        <f t="shared" si="11"/>
        <v>1.115</v>
      </c>
      <c r="I76" s="58">
        <f t="shared" si="11"/>
        <v>46.195</v>
      </c>
      <c r="J76" s="58">
        <f t="shared" si="11"/>
        <v>445.85590000000002</v>
      </c>
      <c r="K76" s="58">
        <f t="shared" si="11"/>
        <v>6.8120000000000003</v>
      </c>
      <c r="L76" s="58">
        <f t="shared" si="11"/>
        <v>1159.1099999999999</v>
      </c>
      <c r="M76" s="58">
        <f t="shared" si="11"/>
        <v>1422.54</v>
      </c>
      <c r="N76" s="122">
        <f t="shared" si="11"/>
        <v>341.07</v>
      </c>
      <c r="O76" s="122">
        <f t="shared" si="11"/>
        <v>11.87</v>
      </c>
    </row>
    <row r="77" spans="1:15" s="2" customFormat="1" ht="18" customHeight="1">
      <c r="A77" s="216" t="s">
        <v>83</v>
      </c>
      <c r="B77" s="217"/>
      <c r="C77" s="59"/>
      <c r="D77" s="58">
        <f t="shared" si="11"/>
        <v>75.709999999999994</v>
      </c>
      <c r="E77" s="58">
        <f t="shared" si="11"/>
        <v>79.319999999999993</v>
      </c>
      <c r="F77" s="58">
        <f t="shared" si="11"/>
        <v>341.42</v>
      </c>
      <c r="G77" s="58">
        <f t="shared" si="11"/>
        <v>2389.1999999999998</v>
      </c>
      <c r="H77" s="58">
        <f t="shared" si="11"/>
        <v>1.115</v>
      </c>
      <c r="I77" s="58">
        <f t="shared" si="11"/>
        <v>46.195</v>
      </c>
      <c r="J77" s="58">
        <f t="shared" si="11"/>
        <v>445.85590000000002</v>
      </c>
      <c r="K77" s="58">
        <f t="shared" si="11"/>
        <v>6.8120000000000003</v>
      </c>
      <c r="L77" s="58">
        <f t="shared" si="11"/>
        <v>1159.1099999999999</v>
      </c>
      <c r="M77" s="58">
        <f t="shared" si="11"/>
        <v>1422.54</v>
      </c>
      <c r="N77" s="122">
        <f t="shared" si="11"/>
        <v>341.07</v>
      </c>
      <c r="O77" s="122">
        <f t="shared" si="11"/>
        <v>11.87</v>
      </c>
    </row>
    <row r="78" spans="1:15" s="2" customFormat="1" ht="18" customHeight="1">
      <c r="A78" s="13"/>
      <c r="B78" s="13"/>
      <c r="C78" s="13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127"/>
      <c r="O78" s="127"/>
    </row>
    <row r="79" spans="1:15" s="2" customFormat="1" ht="28.5" customHeight="1">
      <c r="A79" s="12" t="s">
        <v>84</v>
      </c>
      <c r="B79" s="13"/>
      <c r="C79" s="13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231" t="s">
        <v>210</v>
      </c>
      <c r="O79" s="231"/>
    </row>
    <row r="80" spans="1:15" s="2" customFormat="1" ht="18" customHeight="1">
      <c r="A80" s="264" t="s">
        <v>1</v>
      </c>
      <c r="B80" s="266" t="s">
        <v>2</v>
      </c>
      <c r="C80" s="266" t="s">
        <v>3</v>
      </c>
      <c r="D80" s="232" t="s">
        <v>4</v>
      </c>
      <c r="E80" s="233"/>
      <c r="F80" s="234"/>
      <c r="G80" s="269" t="s">
        <v>5</v>
      </c>
      <c r="H80" s="232" t="s">
        <v>6</v>
      </c>
      <c r="I80" s="233"/>
      <c r="J80" s="233"/>
      <c r="K80" s="234"/>
      <c r="L80" s="232" t="s">
        <v>7</v>
      </c>
      <c r="M80" s="233"/>
      <c r="N80" s="233"/>
      <c r="O80" s="235"/>
    </row>
    <row r="81" spans="1:15" s="2" customFormat="1" ht="30.75" customHeight="1">
      <c r="A81" s="265"/>
      <c r="B81" s="267"/>
      <c r="C81" s="267"/>
      <c r="D81" s="16" t="s">
        <v>8</v>
      </c>
      <c r="E81" s="16" t="s">
        <v>9</v>
      </c>
      <c r="F81" s="16" t="s">
        <v>10</v>
      </c>
      <c r="G81" s="270"/>
      <c r="H81" s="16" t="s">
        <v>11</v>
      </c>
      <c r="I81" s="16" t="s">
        <v>12</v>
      </c>
      <c r="J81" s="16" t="s">
        <v>13</v>
      </c>
      <c r="K81" s="16" t="s">
        <v>14</v>
      </c>
      <c r="L81" s="16" t="s">
        <v>15</v>
      </c>
      <c r="M81" s="16" t="s">
        <v>16</v>
      </c>
      <c r="N81" s="16" t="s">
        <v>17</v>
      </c>
      <c r="O81" s="87" t="s">
        <v>18</v>
      </c>
    </row>
    <row r="82" spans="1:15" s="2" customFormat="1" ht="18" customHeight="1">
      <c r="A82" s="246" t="s">
        <v>19</v>
      </c>
      <c r="B82" s="247"/>
      <c r="C82" s="17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99"/>
    </row>
    <row r="83" spans="1:15" s="3" customFormat="1" ht="18" customHeight="1">
      <c r="A83" s="103" t="s">
        <v>221</v>
      </c>
      <c r="B83" s="105" t="s">
        <v>85</v>
      </c>
      <c r="C83" s="106" t="s">
        <v>139</v>
      </c>
      <c r="D83" s="107">
        <v>21.75</v>
      </c>
      <c r="E83" s="107">
        <v>22.52</v>
      </c>
      <c r="F83" s="107">
        <v>68.36</v>
      </c>
      <c r="G83" s="107">
        <v>563.5</v>
      </c>
      <c r="H83" s="107">
        <v>0.27</v>
      </c>
      <c r="I83" s="107">
        <v>5.18</v>
      </c>
      <c r="J83" s="107">
        <v>120.35</v>
      </c>
      <c r="K83" s="107">
        <v>5.75</v>
      </c>
      <c r="L83" s="107">
        <v>167.83</v>
      </c>
      <c r="M83" s="107">
        <v>129.84</v>
      </c>
      <c r="N83" s="107">
        <v>22.17</v>
      </c>
      <c r="O83" s="107">
        <v>1.9</v>
      </c>
    </row>
    <row r="84" spans="1:15" s="3" customFormat="1" ht="18.75">
      <c r="A84" s="108" t="s">
        <v>34</v>
      </c>
      <c r="B84" s="64" t="s">
        <v>35</v>
      </c>
      <c r="C84" s="65">
        <v>120</v>
      </c>
      <c r="D84" s="66">
        <v>0.48</v>
      </c>
      <c r="E84" s="66">
        <v>0.48</v>
      </c>
      <c r="F84" s="66">
        <v>11.76</v>
      </c>
      <c r="G84" s="66">
        <v>56.4</v>
      </c>
      <c r="H84" s="66">
        <v>0.03</v>
      </c>
      <c r="I84" s="66">
        <v>12</v>
      </c>
      <c r="J84" s="66">
        <v>0</v>
      </c>
      <c r="K84" s="66">
        <v>0.24</v>
      </c>
      <c r="L84" s="66">
        <v>19.2</v>
      </c>
      <c r="M84" s="66">
        <v>13.2</v>
      </c>
      <c r="N84" s="66">
        <v>10.8</v>
      </c>
      <c r="O84" s="128">
        <v>2.64</v>
      </c>
    </row>
    <row r="85" spans="1:15" s="3" customFormat="1" ht="18.75">
      <c r="A85" s="109" t="s">
        <v>25</v>
      </c>
      <c r="B85" s="28" t="s">
        <v>26</v>
      </c>
      <c r="C85" s="29">
        <v>200</v>
      </c>
      <c r="D85" s="30">
        <v>0.1</v>
      </c>
      <c r="E85" s="30">
        <v>0</v>
      </c>
      <c r="F85" s="30">
        <v>15</v>
      </c>
      <c r="G85" s="30">
        <v>60</v>
      </c>
      <c r="H85" s="30">
        <v>0</v>
      </c>
      <c r="I85" s="30">
        <v>0</v>
      </c>
      <c r="J85" s="30">
        <v>0</v>
      </c>
      <c r="K85" s="129">
        <v>0</v>
      </c>
      <c r="L85" s="51">
        <v>11</v>
      </c>
      <c r="M85" s="51">
        <v>3</v>
      </c>
      <c r="N85" s="51">
        <v>1</v>
      </c>
      <c r="O85" s="51">
        <v>0.3</v>
      </c>
    </row>
    <row r="86" spans="1:15" s="1" customFormat="1" ht="18" customHeight="1">
      <c r="A86" s="248" t="s">
        <v>27</v>
      </c>
      <c r="B86" s="249"/>
      <c r="C86" s="31">
        <v>550</v>
      </c>
      <c r="D86" s="32">
        <f t="shared" ref="D86:O86" si="12">SUM(D83:D85)</f>
        <v>22.33</v>
      </c>
      <c r="E86" s="32">
        <f t="shared" si="12"/>
        <v>23</v>
      </c>
      <c r="F86" s="32">
        <f t="shared" si="12"/>
        <v>95.12</v>
      </c>
      <c r="G86" s="32">
        <f t="shared" si="12"/>
        <v>679.9</v>
      </c>
      <c r="H86" s="32">
        <f t="shared" si="12"/>
        <v>0.3</v>
      </c>
      <c r="I86" s="32">
        <f t="shared" si="12"/>
        <v>17.18</v>
      </c>
      <c r="J86" s="32">
        <f t="shared" si="12"/>
        <v>120.35</v>
      </c>
      <c r="K86" s="32">
        <f t="shared" si="12"/>
        <v>5.99</v>
      </c>
      <c r="L86" s="32">
        <f t="shared" si="12"/>
        <v>198.03</v>
      </c>
      <c r="M86" s="32">
        <f t="shared" si="12"/>
        <v>146.04</v>
      </c>
      <c r="N86" s="32">
        <f t="shared" si="12"/>
        <v>33.97</v>
      </c>
      <c r="O86" s="130">
        <f t="shared" si="12"/>
        <v>4.84</v>
      </c>
    </row>
    <row r="87" spans="1:15" s="2" customFormat="1" ht="18" customHeight="1">
      <c r="A87" s="214" t="s">
        <v>28</v>
      </c>
      <c r="B87" s="215"/>
      <c r="C87" s="54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94"/>
    </row>
    <row r="88" spans="1:15" s="3" customFormat="1" ht="18.75">
      <c r="A88" s="23" t="s">
        <v>86</v>
      </c>
      <c r="B88" s="20" t="s">
        <v>87</v>
      </c>
      <c r="C88" s="29">
        <v>100</v>
      </c>
      <c r="D88" s="51">
        <v>4.9000000000000004</v>
      </c>
      <c r="E88" s="51">
        <v>9.3000000000000007</v>
      </c>
      <c r="F88" s="51">
        <v>7.4</v>
      </c>
      <c r="G88" s="51">
        <v>174.72</v>
      </c>
      <c r="H88" s="51">
        <v>0.03</v>
      </c>
      <c r="I88" s="51">
        <v>10.1</v>
      </c>
      <c r="J88" s="51">
        <v>1.6E-2</v>
      </c>
      <c r="K88" s="51">
        <v>2.2999999999999998</v>
      </c>
      <c r="L88" s="51">
        <v>165</v>
      </c>
      <c r="M88" s="51">
        <v>142</v>
      </c>
      <c r="N88" s="51">
        <v>24</v>
      </c>
      <c r="O88" s="51">
        <v>1.4</v>
      </c>
    </row>
    <row r="89" spans="1:15" s="3" customFormat="1" ht="18" customHeight="1">
      <c r="A89" s="19" t="s">
        <v>222</v>
      </c>
      <c r="B89" s="20" t="s">
        <v>88</v>
      </c>
      <c r="C89" s="29">
        <v>250</v>
      </c>
      <c r="D89" s="51">
        <v>2.46</v>
      </c>
      <c r="E89" s="51">
        <v>7.57</v>
      </c>
      <c r="F89" s="51">
        <v>19.5</v>
      </c>
      <c r="G89" s="51">
        <v>145.5</v>
      </c>
      <c r="H89" s="51">
        <v>0.1</v>
      </c>
      <c r="I89" s="51">
        <v>9.1999999999999993</v>
      </c>
      <c r="J89" s="51">
        <v>150</v>
      </c>
      <c r="K89" s="51">
        <v>2.82</v>
      </c>
      <c r="L89" s="51">
        <v>18.600000000000001</v>
      </c>
      <c r="M89" s="51">
        <v>75.599999999999994</v>
      </c>
      <c r="N89" s="51">
        <v>16.37</v>
      </c>
      <c r="O89" s="51">
        <v>0.47</v>
      </c>
    </row>
    <row r="90" spans="1:15" s="3" customFormat="1" ht="18" customHeight="1">
      <c r="A90" s="110" t="s">
        <v>89</v>
      </c>
      <c r="B90" s="64" t="s">
        <v>90</v>
      </c>
      <c r="C90" s="65">
        <v>100</v>
      </c>
      <c r="D90" s="66">
        <v>13.9</v>
      </c>
      <c r="E90" s="66">
        <v>14.52</v>
      </c>
      <c r="F90" s="66">
        <v>15.8</v>
      </c>
      <c r="G90" s="66">
        <v>231.5</v>
      </c>
      <c r="H90" s="66">
        <v>0.18</v>
      </c>
      <c r="I90" s="66">
        <v>9</v>
      </c>
      <c r="J90" s="66">
        <v>0.45</v>
      </c>
      <c r="K90" s="66">
        <v>42</v>
      </c>
      <c r="L90" s="66">
        <v>185</v>
      </c>
      <c r="M90" s="66">
        <v>55</v>
      </c>
      <c r="N90" s="66">
        <v>0</v>
      </c>
      <c r="O90" s="96">
        <v>0</v>
      </c>
    </row>
    <row r="91" spans="1:15" s="3" customFormat="1" ht="18" customHeight="1">
      <c r="A91" s="19" t="s">
        <v>223</v>
      </c>
      <c r="B91" s="20" t="s">
        <v>224</v>
      </c>
      <c r="C91" s="29">
        <v>220</v>
      </c>
      <c r="D91" s="51">
        <v>8.2899999999999991</v>
      </c>
      <c r="E91" s="51">
        <v>2.25</v>
      </c>
      <c r="F91" s="51">
        <v>41.49</v>
      </c>
      <c r="G91" s="51">
        <v>220.37</v>
      </c>
      <c r="H91" s="51">
        <v>0.09</v>
      </c>
      <c r="I91" s="51">
        <v>0.02</v>
      </c>
      <c r="J91" s="51">
        <v>220</v>
      </c>
      <c r="K91" s="51">
        <v>1.1599999999999999</v>
      </c>
      <c r="L91" s="51">
        <v>8.3699999999999992</v>
      </c>
      <c r="M91" s="51">
        <v>77.22</v>
      </c>
      <c r="N91" s="51">
        <v>11.9</v>
      </c>
      <c r="O91" s="131">
        <v>0.59</v>
      </c>
    </row>
    <row r="92" spans="1:15" s="1" customFormat="1" ht="18" customHeight="1">
      <c r="A92" s="50" t="s">
        <v>34</v>
      </c>
      <c r="B92" s="20" t="s">
        <v>50</v>
      </c>
      <c r="C92" s="29">
        <v>100</v>
      </c>
      <c r="D92" s="30">
        <v>0.9</v>
      </c>
      <c r="E92" s="30">
        <v>0.2</v>
      </c>
      <c r="F92" s="30">
        <v>8.1</v>
      </c>
      <c r="G92" s="30">
        <v>43</v>
      </c>
      <c r="H92" s="30">
        <v>0.04</v>
      </c>
      <c r="I92" s="30">
        <v>60</v>
      </c>
      <c r="J92" s="30">
        <v>0</v>
      </c>
      <c r="K92" s="30">
        <v>0.2</v>
      </c>
      <c r="L92" s="30">
        <v>34</v>
      </c>
      <c r="M92" s="30">
        <v>23</v>
      </c>
      <c r="N92" s="30">
        <v>13</v>
      </c>
      <c r="O92" s="95">
        <v>0.3</v>
      </c>
    </row>
    <row r="93" spans="1:15" s="1" customFormat="1" ht="18.75" customHeight="1">
      <c r="A93" s="73" t="s">
        <v>23</v>
      </c>
      <c r="B93" s="24" t="s">
        <v>24</v>
      </c>
      <c r="C93" s="25">
        <v>50</v>
      </c>
      <c r="D93" s="26">
        <v>3.8</v>
      </c>
      <c r="E93" s="26">
        <v>0.4</v>
      </c>
      <c r="F93" s="26">
        <v>24.6</v>
      </c>
      <c r="G93" s="26">
        <v>117.5</v>
      </c>
      <c r="H93" s="26">
        <v>5.5E-2</v>
      </c>
      <c r="I93" s="26">
        <v>0</v>
      </c>
      <c r="J93" s="26">
        <v>0</v>
      </c>
      <c r="K93" s="26">
        <v>0.55000000000000004</v>
      </c>
      <c r="L93" s="26">
        <v>10</v>
      </c>
      <c r="M93" s="26">
        <v>32.5</v>
      </c>
      <c r="N93" s="26">
        <v>7</v>
      </c>
      <c r="O93" s="26">
        <v>0.55000000000000004</v>
      </c>
    </row>
    <row r="94" spans="1:15" s="8" customFormat="1" ht="18" customHeight="1">
      <c r="A94" s="67" t="s">
        <v>91</v>
      </c>
      <c r="B94" s="111" t="s">
        <v>92</v>
      </c>
      <c r="C94" s="29">
        <v>200</v>
      </c>
      <c r="D94" s="51">
        <v>0.1</v>
      </c>
      <c r="E94" s="51">
        <v>0</v>
      </c>
      <c r="F94" s="51">
        <v>21</v>
      </c>
      <c r="G94" s="51">
        <v>84.4</v>
      </c>
      <c r="H94" s="51">
        <v>0.02</v>
      </c>
      <c r="I94" s="51">
        <v>0.45</v>
      </c>
      <c r="J94" s="51">
        <v>0</v>
      </c>
      <c r="K94" s="51">
        <v>0</v>
      </c>
      <c r="L94" s="51">
        <v>26</v>
      </c>
      <c r="M94" s="51">
        <v>18</v>
      </c>
      <c r="N94" s="51">
        <v>6</v>
      </c>
      <c r="O94" s="51">
        <v>1.25</v>
      </c>
    </row>
    <row r="95" spans="1:15" s="2" customFormat="1" ht="18" customHeight="1">
      <c r="A95" s="220" t="s">
        <v>38</v>
      </c>
      <c r="B95" s="221"/>
      <c r="C95" s="31">
        <f t="shared" ref="C95:O95" si="13">SUM(C88:C94)</f>
        <v>1020</v>
      </c>
      <c r="D95" s="32">
        <f t="shared" si="13"/>
        <v>34.35</v>
      </c>
      <c r="E95" s="32">
        <f t="shared" si="13"/>
        <v>34.24</v>
      </c>
      <c r="F95" s="32">
        <f t="shared" si="13"/>
        <v>137.88999999999999</v>
      </c>
      <c r="G95" s="32">
        <f t="shared" si="13"/>
        <v>1016.99</v>
      </c>
      <c r="H95" s="32">
        <f t="shared" si="13"/>
        <v>0.51500000000000001</v>
      </c>
      <c r="I95" s="32">
        <f t="shared" si="13"/>
        <v>88.77</v>
      </c>
      <c r="J95" s="32">
        <f t="shared" si="13"/>
        <v>370.46600000000001</v>
      </c>
      <c r="K95" s="32">
        <f t="shared" si="13"/>
        <v>49.03</v>
      </c>
      <c r="L95" s="32">
        <f t="shared" si="13"/>
        <v>446.97</v>
      </c>
      <c r="M95" s="32">
        <f t="shared" si="13"/>
        <v>423.32</v>
      </c>
      <c r="N95" s="32">
        <f t="shared" si="13"/>
        <v>78.27</v>
      </c>
      <c r="O95" s="32">
        <f t="shared" si="13"/>
        <v>4.5599999999999996</v>
      </c>
    </row>
    <row r="96" spans="1:15" s="2" customFormat="1" ht="18" customHeight="1">
      <c r="A96" s="214" t="s">
        <v>39</v>
      </c>
      <c r="B96" s="215"/>
      <c r="C96" s="34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90"/>
    </row>
    <row r="97" spans="1:15" s="3" customFormat="1" ht="18.75">
      <c r="A97" s="73" t="s">
        <v>93</v>
      </c>
      <c r="B97" s="102" t="s">
        <v>94</v>
      </c>
      <c r="C97" s="21">
        <v>250</v>
      </c>
      <c r="D97" s="112">
        <v>7.25</v>
      </c>
      <c r="E97" s="112">
        <v>3.75</v>
      </c>
      <c r="F97" s="112">
        <v>28.5</v>
      </c>
      <c r="G97" s="112">
        <v>177.5</v>
      </c>
      <c r="H97" s="112">
        <v>0.08</v>
      </c>
      <c r="I97" s="112">
        <v>1.5</v>
      </c>
      <c r="J97" s="112">
        <v>0.03</v>
      </c>
      <c r="K97" s="112">
        <v>0</v>
      </c>
      <c r="L97" s="112">
        <v>310</v>
      </c>
      <c r="M97" s="112">
        <v>237.5</v>
      </c>
      <c r="N97" s="112">
        <v>37.5</v>
      </c>
      <c r="O97" s="132">
        <v>0.25</v>
      </c>
    </row>
    <row r="98" spans="1:15" s="1" customFormat="1" ht="18.75">
      <c r="A98" s="36" t="s">
        <v>95</v>
      </c>
      <c r="B98" s="104" t="s">
        <v>225</v>
      </c>
      <c r="C98" s="57">
        <v>100</v>
      </c>
      <c r="D98" s="22">
        <v>9.5</v>
      </c>
      <c r="E98" s="22">
        <v>11.1</v>
      </c>
      <c r="F98" s="22">
        <v>64</v>
      </c>
      <c r="G98" s="22">
        <v>382.8</v>
      </c>
      <c r="H98" s="22">
        <v>0.93</v>
      </c>
      <c r="I98" s="22">
        <v>3.16</v>
      </c>
      <c r="J98" s="22">
        <v>0.08</v>
      </c>
      <c r="K98" s="22">
        <v>1.63</v>
      </c>
      <c r="L98" s="22">
        <v>30.15</v>
      </c>
      <c r="M98" s="22">
        <v>91.8</v>
      </c>
      <c r="N98" s="22">
        <v>28.78</v>
      </c>
      <c r="O98" s="22">
        <v>1.1499999999999999</v>
      </c>
    </row>
    <row r="99" spans="1:15" s="2" customFormat="1" ht="18" customHeight="1">
      <c r="A99" s="220" t="s">
        <v>44</v>
      </c>
      <c r="B99" s="221"/>
      <c r="C99" s="31">
        <f>SUM(C97:C98)</f>
        <v>350</v>
      </c>
      <c r="D99" s="58">
        <f>SUM(D97:D98)</f>
        <v>16.75</v>
      </c>
      <c r="E99" s="58">
        <f t="shared" ref="E99:O99" si="14">SUM(E97:E98)</f>
        <v>14.85</v>
      </c>
      <c r="F99" s="58">
        <f t="shared" si="14"/>
        <v>92.5</v>
      </c>
      <c r="G99" s="58">
        <f t="shared" si="14"/>
        <v>560.29999999999995</v>
      </c>
      <c r="H99" s="58">
        <f t="shared" si="14"/>
        <v>1.01</v>
      </c>
      <c r="I99" s="58">
        <f t="shared" si="14"/>
        <v>4.66</v>
      </c>
      <c r="J99" s="58">
        <f t="shared" si="14"/>
        <v>0.11</v>
      </c>
      <c r="K99" s="58">
        <f t="shared" si="14"/>
        <v>1.63</v>
      </c>
      <c r="L99" s="58">
        <f t="shared" si="14"/>
        <v>340.15</v>
      </c>
      <c r="M99" s="58">
        <f t="shared" si="14"/>
        <v>329.3</v>
      </c>
      <c r="N99" s="58">
        <f t="shared" si="14"/>
        <v>66.28</v>
      </c>
      <c r="O99" s="58">
        <f t="shared" si="14"/>
        <v>1.4</v>
      </c>
    </row>
    <row r="100" spans="1:15" s="2" customFormat="1" ht="18" customHeight="1">
      <c r="A100" s="243" t="s">
        <v>96</v>
      </c>
      <c r="B100" s="244"/>
      <c r="C100" s="245"/>
      <c r="D100" s="58">
        <f t="shared" ref="D100:O101" si="15">D86+D95+D99</f>
        <v>73.430000000000007</v>
      </c>
      <c r="E100" s="58">
        <f t="shared" si="15"/>
        <v>72.09</v>
      </c>
      <c r="F100" s="58">
        <f t="shared" si="15"/>
        <v>325.51</v>
      </c>
      <c r="G100" s="58">
        <f t="shared" si="15"/>
        <v>2257.19</v>
      </c>
      <c r="H100" s="58">
        <f t="shared" si="15"/>
        <v>1.825</v>
      </c>
      <c r="I100" s="58">
        <f t="shared" si="15"/>
        <v>110.61</v>
      </c>
      <c r="J100" s="58">
        <f t="shared" si="15"/>
        <v>490.92599999999999</v>
      </c>
      <c r="K100" s="58">
        <f t="shared" si="15"/>
        <v>56.65</v>
      </c>
      <c r="L100" s="58">
        <f t="shared" si="15"/>
        <v>985.15</v>
      </c>
      <c r="M100" s="58">
        <f t="shared" si="15"/>
        <v>898.66</v>
      </c>
      <c r="N100" s="58">
        <f t="shared" si="15"/>
        <v>178.52</v>
      </c>
      <c r="O100" s="58">
        <f t="shared" si="15"/>
        <v>10.8</v>
      </c>
    </row>
    <row r="101" spans="1:15" s="2" customFormat="1" ht="18" customHeight="1">
      <c r="A101" s="216" t="s">
        <v>97</v>
      </c>
      <c r="B101" s="217"/>
      <c r="C101" s="59"/>
      <c r="D101" s="58">
        <f t="shared" si="15"/>
        <v>73.430000000000007</v>
      </c>
      <c r="E101" s="58">
        <f t="shared" si="15"/>
        <v>72.09</v>
      </c>
      <c r="F101" s="58">
        <f t="shared" si="15"/>
        <v>325.51</v>
      </c>
      <c r="G101" s="58">
        <f t="shared" si="15"/>
        <v>2257.19</v>
      </c>
      <c r="H101" s="58">
        <f t="shared" si="15"/>
        <v>1.825</v>
      </c>
      <c r="I101" s="58">
        <f t="shared" si="15"/>
        <v>110.61</v>
      </c>
      <c r="J101" s="58">
        <f t="shared" si="15"/>
        <v>490.92599999999999</v>
      </c>
      <c r="K101" s="58">
        <f t="shared" si="15"/>
        <v>56.65</v>
      </c>
      <c r="L101" s="58">
        <f t="shared" si="15"/>
        <v>985.15</v>
      </c>
      <c r="M101" s="58">
        <f t="shared" si="15"/>
        <v>898.66</v>
      </c>
      <c r="N101" s="58">
        <f t="shared" si="15"/>
        <v>178.52</v>
      </c>
      <c r="O101" s="58">
        <f t="shared" si="15"/>
        <v>10.8</v>
      </c>
    </row>
    <row r="102" spans="1:15" s="2" customFormat="1" ht="18" customHeight="1">
      <c r="A102" s="13"/>
      <c r="B102" s="13"/>
      <c r="C102" s="13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</row>
    <row r="103" spans="1:15" s="2" customFormat="1" ht="18" customHeight="1">
      <c r="A103" s="13"/>
      <c r="B103" s="13"/>
      <c r="C103" s="13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230"/>
      <c r="O103" s="230"/>
    </row>
    <row r="104" spans="1:15" s="2" customFormat="1" ht="18" customHeight="1">
      <c r="A104" s="12" t="s">
        <v>98</v>
      </c>
      <c r="B104" s="13"/>
      <c r="C104" s="13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231" t="s">
        <v>210</v>
      </c>
      <c r="O104" s="231"/>
    </row>
    <row r="105" spans="1:15" s="2" customFormat="1" ht="18" customHeight="1">
      <c r="A105" s="264" t="s">
        <v>1</v>
      </c>
      <c r="B105" s="266" t="s">
        <v>2</v>
      </c>
      <c r="C105" s="266" t="s">
        <v>3</v>
      </c>
      <c r="D105" s="232" t="s">
        <v>4</v>
      </c>
      <c r="E105" s="233"/>
      <c r="F105" s="234"/>
      <c r="G105" s="269" t="s">
        <v>5</v>
      </c>
      <c r="H105" s="232" t="s">
        <v>6</v>
      </c>
      <c r="I105" s="233"/>
      <c r="J105" s="233"/>
      <c r="K105" s="234"/>
      <c r="L105" s="232" t="s">
        <v>7</v>
      </c>
      <c r="M105" s="233"/>
      <c r="N105" s="233"/>
      <c r="O105" s="235"/>
    </row>
    <row r="106" spans="1:15" s="2" customFormat="1" ht="30.75" customHeight="1">
      <c r="A106" s="265"/>
      <c r="B106" s="267"/>
      <c r="C106" s="267"/>
      <c r="D106" s="16" t="s">
        <v>8</v>
      </c>
      <c r="E106" s="16" t="s">
        <v>9</v>
      </c>
      <c r="F106" s="16" t="s">
        <v>10</v>
      </c>
      <c r="G106" s="270"/>
      <c r="H106" s="16" t="s">
        <v>11</v>
      </c>
      <c r="I106" s="16" t="s">
        <v>12</v>
      </c>
      <c r="J106" s="16" t="s">
        <v>13</v>
      </c>
      <c r="K106" s="16" t="s">
        <v>14</v>
      </c>
      <c r="L106" s="16" t="s">
        <v>15</v>
      </c>
      <c r="M106" s="16" t="s">
        <v>16</v>
      </c>
      <c r="N106" s="16" t="s">
        <v>17</v>
      </c>
      <c r="O106" s="87" t="s">
        <v>18</v>
      </c>
    </row>
    <row r="107" spans="1:15" s="2" customFormat="1" ht="18" customHeight="1">
      <c r="A107" s="214" t="s">
        <v>19</v>
      </c>
      <c r="B107" s="215"/>
      <c r="C107" s="17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99"/>
    </row>
    <row r="108" spans="1:15" s="2" customFormat="1" ht="18" customHeight="1">
      <c r="A108" s="67" t="s">
        <v>99</v>
      </c>
      <c r="B108" s="104" t="s">
        <v>100</v>
      </c>
      <c r="C108" s="29">
        <v>60</v>
      </c>
      <c r="D108" s="51">
        <v>10.36</v>
      </c>
      <c r="E108" s="51">
        <v>7.28</v>
      </c>
      <c r="F108" s="51">
        <v>19.87</v>
      </c>
      <c r="G108" s="51">
        <v>150.69999999999999</v>
      </c>
      <c r="H108" s="51">
        <v>0.1</v>
      </c>
      <c r="I108" s="51">
        <v>0</v>
      </c>
      <c r="J108" s="51">
        <v>75</v>
      </c>
      <c r="K108" s="51">
        <v>0.28000000000000003</v>
      </c>
      <c r="L108" s="51">
        <v>128.22</v>
      </c>
      <c r="M108" s="51">
        <v>102.1</v>
      </c>
      <c r="N108" s="51">
        <v>9</v>
      </c>
      <c r="O108" s="51">
        <v>0.9</v>
      </c>
    </row>
    <row r="109" spans="1:15" s="8" customFormat="1" ht="18" customHeight="1">
      <c r="A109" s="101" t="s">
        <v>226</v>
      </c>
      <c r="B109" s="102" t="s">
        <v>101</v>
      </c>
      <c r="C109" s="21">
        <v>250</v>
      </c>
      <c r="D109" s="51">
        <v>12.05</v>
      </c>
      <c r="E109" s="51">
        <v>14.97</v>
      </c>
      <c r="F109" s="51">
        <v>52.17</v>
      </c>
      <c r="G109" s="51">
        <v>408.5</v>
      </c>
      <c r="H109" s="51">
        <v>0.25</v>
      </c>
      <c r="I109" s="51">
        <v>0</v>
      </c>
      <c r="J109" s="51">
        <v>228.75</v>
      </c>
      <c r="K109" s="51">
        <v>0.08</v>
      </c>
      <c r="L109" s="51">
        <v>49.31</v>
      </c>
      <c r="M109" s="51">
        <v>151.37</v>
      </c>
      <c r="N109" s="51">
        <v>37.5</v>
      </c>
      <c r="O109" s="51">
        <v>0.25</v>
      </c>
    </row>
    <row r="110" spans="1:15" s="1" customFormat="1" ht="18" customHeight="1">
      <c r="A110" s="50" t="s">
        <v>34</v>
      </c>
      <c r="B110" s="20" t="s">
        <v>227</v>
      </c>
      <c r="C110" s="29">
        <v>150</v>
      </c>
      <c r="D110" s="51">
        <v>1.2</v>
      </c>
      <c r="E110" s="51">
        <v>0.6</v>
      </c>
      <c r="F110" s="51">
        <v>12.15</v>
      </c>
      <c r="G110" s="51">
        <v>70.5</v>
      </c>
      <c r="H110" s="30">
        <v>0.03</v>
      </c>
      <c r="I110" s="30">
        <v>270</v>
      </c>
      <c r="J110" s="30">
        <v>0</v>
      </c>
      <c r="K110" s="30">
        <v>0.45</v>
      </c>
      <c r="L110" s="30">
        <v>60</v>
      </c>
      <c r="M110" s="30">
        <v>51</v>
      </c>
      <c r="N110" s="30">
        <v>37.5</v>
      </c>
      <c r="O110" s="95">
        <v>1.2</v>
      </c>
    </row>
    <row r="111" spans="1:15" s="3" customFormat="1" ht="18" customHeight="1">
      <c r="A111" s="23" t="s">
        <v>102</v>
      </c>
      <c r="B111" s="20" t="s">
        <v>103</v>
      </c>
      <c r="C111" s="29">
        <v>200</v>
      </c>
      <c r="D111" s="51">
        <v>0.1</v>
      </c>
      <c r="E111" s="51">
        <v>0</v>
      </c>
      <c r="F111" s="51">
        <v>15.2</v>
      </c>
      <c r="G111" s="51">
        <v>61</v>
      </c>
      <c r="H111" s="51">
        <v>0</v>
      </c>
      <c r="I111" s="51">
        <v>2.8</v>
      </c>
      <c r="J111" s="51">
        <v>0</v>
      </c>
      <c r="K111" s="51">
        <v>0</v>
      </c>
      <c r="L111" s="51">
        <v>14.2</v>
      </c>
      <c r="M111" s="51">
        <v>4</v>
      </c>
      <c r="N111" s="51">
        <v>2</v>
      </c>
      <c r="O111" s="92">
        <v>0.4</v>
      </c>
    </row>
    <row r="112" spans="1:15" s="2" customFormat="1" ht="18" customHeight="1">
      <c r="A112" s="220" t="s">
        <v>27</v>
      </c>
      <c r="B112" s="221"/>
      <c r="C112" s="31">
        <f t="shared" ref="C112:O112" si="16">SUM(C108:C111)</f>
        <v>660</v>
      </c>
      <c r="D112" s="32">
        <f t="shared" si="16"/>
        <v>23.71</v>
      </c>
      <c r="E112" s="32">
        <f t="shared" si="16"/>
        <v>22.85</v>
      </c>
      <c r="F112" s="32">
        <f t="shared" si="16"/>
        <v>99.39</v>
      </c>
      <c r="G112" s="32">
        <f t="shared" si="16"/>
        <v>690.7</v>
      </c>
      <c r="H112" s="32">
        <f t="shared" si="16"/>
        <v>0.38</v>
      </c>
      <c r="I112" s="32">
        <f t="shared" si="16"/>
        <v>272.8</v>
      </c>
      <c r="J112" s="32">
        <f t="shared" si="16"/>
        <v>303.75</v>
      </c>
      <c r="K112" s="32">
        <f t="shared" si="16"/>
        <v>0.81</v>
      </c>
      <c r="L112" s="32">
        <f t="shared" si="16"/>
        <v>251.73</v>
      </c>
      <c r="M112" s="32">
        <f t="shared" si="16"/>
        <v>308.47000000000003</v>
      </c>
      <c r="N112" s="32">
        <f t="shared" si="16"/>
        <v>86</v>
      </c>
      <c r="O112" s="32">
        <f t="shared" si="16"/>
        <v>2.75</v>
      </c>
    </row>
    <row r="113" spans="1:15" s="2" customFormat="1" ht="18" customHeight="1">
      <c r="A113" s="214" t="s">
        <v>28</v>
      </c>
      <c r="B113" s="215"/>
      <c r="C113" s="34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90"/>
    </row>
    <row r="114" spans="1:15" s="3" customFormat="1" ht="18" customHeight="1">
      <c r="A114" s="113" t="s">
        <v>104</v>
      </c>
      <c r="B114" s="114" t="s">
        <v>105</v>
      </c>
      <c r="C114" s="115">
        <v>100</v>
      </c>
      <c r="D114" s="116">
        <v>0.98</v>
      </c>
      <c r="E114" s="116">
        <v>7.64</v>
      </c>
      <c r="F114" s="116">
        <v>3.7</v>
      </c>
      <c r="G114" s="116">
        <v>75</v>
      </c>
      <c r="H114" s="116">
        <v>0.06</v>
      </c>
      <c r="I114" s="116">
        <v>22.1</v>
      </c>
      <c r="J114" s="116">
        <v>0</v>
      </c>
      <c r="K114" s="116">
        <v>3.3</v>
      </c>
      <c r="L114" s="116">
        <v>15</v>
      </c>
      <c r="M114" s="116">
        <v>26</v>
      </c>
      <c r="N114" s="116">
        <v>20</v>
      </c>
      <c r="O114" s="133">
        <v>0.9</v>
      </c>
    </row>
    <row r="115" spans="1:15" s="3" customFormat="1" ht="18" customHeight="1">
      <c r="A115" s="19" t="s">
        <v>228</v>
      </c>
      <c r="B115" s="20" t="s">
        <v>106</v>
      </c>
      <c r="C115" s="29">
        <v>250</v>
      </c>
      <c r="D115" s="117">
        <v>2.6</v>
      </c>
      <c r="E115" s="117">
        <v>3.5</v>
      </c>
      <c r="F115" s="117">
        <v>15.6</v>
      </c>
      <c r="G115" s="117">
        <v>104.3</v>
      </c>
      <c r="H115" s="117">
        <v>0.1</v>
      </c>
      <c r="I115" s="117">
        <v>21</v>
      </c>
      <c r="J115" s="117">
        <v>10</v>
      </c>
      <c r="K115" s="117">
        <v>18</v>
      </c>
      <c r="L115" s="117">
        <v>125</v>
      </c>
      <c r="M115" s="117">
        <v>91</v>
      </c>
      <c r="N115" s="117">
        <v>5</v>
      </c>
      <c r="O115" s="134">
        <v>0.2</v>
      </c>
    </row>
    <row r="116" spans="1:15" s="3" customFormat="1" ht="18" customHeight="1">
      <c r="A116" s="103" t="s">
        <v>229</v>
      </c>
      <c r="B116" s="64" t="s">
        <v>107</v>
      </c>
      <c r="C116" s="65">
        <v>210</v>
      </c>
      <c r="D116" s="66">
        <v>22.07</v>
      </c>
      <c r="E116" s="66">
        <v>21.25</v>
      </c>
      <c r="F116" s="66">
        <v>66.22</v>
      </c>
      <c r="G116" s="66">
        <v>462.5</v>
      </c>
      <c r="H116" s="66">
        <v>0.32</v>
      </c>
      <c r="I116" s="66">
        <v>5.58</v>
      </c>
      <c r="J116" s="66">
        <v>0</v>
      </c>
      <c r="K116" s="66">
        <v>0</v>
      </c>
      <c r="L116" s="66">
        <v>273.5</v>
      </c>
      <c r="M116" s="66">
        <v>32.130000000000003</v>
      </c>
      <c r="N116" s="66">
        <v>4.8899999999999997</v>
      </c>
      <c r="O116" s="66">
        <v>8.1000000000000003E-2</v>
      </c>
    </row>
    <row r="117" spans="1:15" s="3" customFormat="1" ht="18" customHeight="1">
      <c r="A117" s="23" t="s">
        <v>33</v>
      </c>
      <c r="B117" s="24" t="s">
        <v>108</v>
      </c>
      <c r="C117" s="29">
        <v>60</v>
      </c>
      <c r="D117" s="26">
        <v>3.96</v>
      </c>
      <c r="E117" s="26">
        <v>0.72</v>
      </c>
      <c r="F117" s="26">
        <v>20.04</v>
      </c>
      <c r="G117" s="26">
        <v>104.4</v>
      </c>
      <c r="H117" s="26">
        <v>0.108</v>
      </c>
      <c r="I117" s="26">
        <v>0</v>
      </c>
      <c r="J117" s="26">
        <v>0</v>
      </c>
      <c r="K117" s="26">
        <v>0.84</v>
      </c>
      <c r="L117" s="26">
        <v>21</v>
      </c>
      <c r="M117" s="26">
        <v>94.8</v>
      </c>
      <c r="N117" s="26">
        <v>28.2</v>
      </c>
      <c r="O117" s="26">
        <v>2.34</v>
      </c>
    </row>
    <row r="118" spans="1:15" s="3" customFormat="1" ht="18" customHeight="1">
      <c r="A118" s="50" t="s">
        <v>34</v>
      </c>
      <c r="B118" s="20" t="s">
        <v>68</v>
      </c>
      <c r="C118" s="29">
        <v>100</v>
      </c>
      <c r="D118" s="51">
        <v>0.4</v>
      </c>
      <c r="E118" s="51">
        <v>0.3</v>
      </c>
      <c r="F118" s="51">
        <v>10.3</v>
      </c>
      <c r="G118" s="51">
        <v>47</v>
      </c>
      <c r="H118" s="51">
        <v>0.02</v>
      </c>
      <c r="I118" s="51">
        <v>5</v>
      </c>
      <c r="J118" s="51">
        <v>0</v>
      </c>
      <c r="K118" s="51">
        <v>0.4</v>
      </c>
      <c r="L118" s="51">
        <v>19</v>
      </c>
      <c r="M118" s="51">
        <v>12</v>
      </c>
      <c r="N118" s="51">
        <v>16</v>
      </c>
      <c r="O118" s="97">
        <v>2.2999999999999998</v>
      </c>
    </row>
    <row r="119" spans="1:15" s="3" customFormat="1" ht="18" customHeight="1">
      <c r="A119" s="50" t="s">
        <v>109</v>
      </c>
      <c r="B119" s="20" t="s">
        <v>110</v>
      </c>
      <c r="C119" s="29">
        <v>200</v>
      </c>
      <c r="D119" s="51">
        <v>1.4</v>
      </c>
      <c r="E119" s="51">
        <v>0</v>
      </c>
      <c r="F119" s="51">
        <v>17.8</v>
      </c>
      <c r="G119" s="51">
        <v>136.80000000000001</v>
      </c>
      <c r="H119" s="51">
        <v>0.09</v>
      </c>
      <c r="I119" s="51">
        <v>7.0000000000000007E-2</v>
      </c>
      <c r="J119" s="51">
        <v>2E-3</v>
      </c>
      <c r="K119" s="51">
        <v>0.98</v>
      </c>
      <c r="L119" s="51">
        <v>119.8</v>
      </c>
      <c r="M119" s="51">
        <v>153.30000000000001</v>
      </c>
      <c r="N119" s="51">
        <v>0.28000000000000003</v>
      </c>
      <c r="O119" s="135">
        <v>0.31</v>
      </c>
    </row>
    <row r="120" spans="1:15" s="2" customFormat="1" ht="18" customHeight="1">
      <c r="A120" s="220" t="s">
        <v>38</v>
      </c>
      <c r="B120" s="221"/>
      <c r="C120" s="31">
        <f t="shared" ref="C120:O120" si="17">SUM(C114:C119)</f>
        <v>920</v>
      </c>
      <c r="D120" s="32">
        <f t="shared" si="17"/>
        <v>31.41</v>
      </c>
      <c r="E120" s="118">
        <f t="shared" si="17"/>
        <v>33.409999999999997</v>
      </c>
      <c r="F120" s="32">
        <f t="shared" si="17"/>
        <v>133.66</v>
      </c>
      <c r="G120" s="32">
        <f t="shared" si="17"/>
        <v>930</v>
      </c>
      <c r="H120" s="32">
        <f t="shared" si="17"/>
        <v>0.69799999999999995</v>
      </c>
      <c r="I120" s="32">
        <f t="shared" si="17"/>
        <v>53.75</v>
      </c>
      <c r="J120" s="32">
        <f t="shared" si="17"/>
        <v>10.002000000000001</v>
      </c>
      <c r="K120" s="32">
        <f t="shared" si="17"/>
        <v>23.52</v>
      </c>
      <c r="L120" s="32">
        <f t="shared" si="17"/>
        <v>573.29999999999995</v>
      </c>
      <c r="M120" s="32">
        <f t="shared" si="17"/>
        <v>409.23</v>
      </c>
      <c r="N120" s="32">
        <f t="shared" si="17"/>
        <v>74.37</v>
      </c>
      <c r="O120" s="32">
        <f t="shared" si="17"/>
        <v>6.1310000000000002</v>
      </c>
    </row>
    <row r="121" spans="1:15" s="3" customFormat="1" ht="18" customHeight="1">
      <c r="A121" s="214" t="s">
        <v>39</v>
      </c>
      <c r="B121" s="215"/>
      <c r="C121" s="34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90"/>
    </row>
    <row r="122" spans="1:15" s="3" customFormat="1" ht="18.75">
      <c r="A122" s="27" t="s">
        <v>40</v>
      </c>
      <c r="B122" s="104" t="s">
        <v>111</v>
      </c>
      <c r="C122" s="29">
        <v>250</v>
      </c>
      <c r="D122" s="30">
        <v>7.25</v>
      </c>
      <c r="E122" s="30">
        <v>6.25</v>
      </c>
      <c r="F122" s="30">
        <v>10</v>
      </c>
      <c r="G122" s="30">
        <v>125</v>
      </c>
      <c r="H122" s="30">
        <v>0.1</v>
      </c>
      <c r="I122" s="30">
        <v>14.25</v>
      </c>
      <c r="J122" s="30">
        <v>0.05</v>
      </c>
      <c r="K122" s="30">
        <v>0</v>
      </c>
      <c r="L122" s="30">
        <v>300</v>
      </c>
      <c r="M122" s="30">
        <v>225</v>
      </c>
      <c r="N122" s="30">
        <v>35</v>
      </c>
      <c r="O122" s="126">
        <v>0.25</v>
      </c>
    </row>
    <row r="123" spans="1:15" s="3" customFormat="1" ht="18.75">
      <c r="A123" s="119" t="s">
        <v>112</v>
      </c>
      <c r="B123" s="120" t="s">
        <v>113</v>
      </c>
      <c r="C123" s="121">
        <v>100</v>
      </c>
      <c r="D123" s="22">
        <v>14.9</v>
      </c>
      <c r="E123" s="22">
        <v>16.399999999999999</v>
      </c>
      <c r="F123" s="22">
        <v>57.6</v>
      </c>
      <c r="G123" s="22">
        <v>436</v>
      </c>
      <c r="H123" s="22">
        <v>0.13</v>
      </c>
      <c r="I123" s="22">
        <v>4.7</v>
      </c>
      <c r="J123" s="22">
        <v>0.12</v>
      </c>
      <c r="K123" s="22">
        <v>2.4300000000000002</v>
      </c>
      <c r="L123" s="22">
        <v>45.22</v>
      </c>
      <c r="M123" s="22">
        <v>134.72</v>
      </c>
      <c r="N123" s="22">
        <v>43.15</v>
      </c>
      <c r="O123" s="22">
        <v>1.72</v>
      </c>
    </row>
    <row r="124" spans="1:15" s="3" customFormat="1" ht="18" customHeight="1">
      <c r="A124" s="220" t="s">
        <v>44</v>
      </c>
      <c r="B124" s="221"/>
      <c r="C124" s="31">
        <f>SUM(C122:C123)</f>
        <v>350</v>
      </c>
      <c r="D124" s="58">
        <f>SUM(D122:D123)</f>
        <v>22.15</v>
      </c>
      <c r="E124" s="58">
        <f t="shared" ref="E124:O124" si="18">SUM(E122:E123)</f>
        <v>22.65</v>
      </c>
      <c r="F124" s="58">
        <f t="shared" si="18"/>
        <v>67.599999999999994</v>
      </c>
      <c r="G124" s="58">
        <f t="shared" si="18"/>
        <v>561</v>
      </c>
      <c r="H124" s="58">
        <f t="shared" si="18"/>
        <v>0.23</v>
      </c>
      <c r="I124" s="58">
        <f t="shared" si="18"/>
        <v>18.95</v>
      </c>
      <c r="J124" s="58">
        <f t="shared" si="18"/>
        <v>0.17</v>
      </c>
      <c r="K124" s="58">
        <f t="shared" si="18"/>
        <v>2.4300000000000002</v>
      </c>
      <c r="L124" s="58">
        <f t="shared" si="18"/>
        <v>345.22</v>
      </c>
      <c r="M124" s="58">
        <f t="shared" si="18"/>
        <v>359.72</v>
      </c>
      <c r="N124" s="58">
        <f t="shared" si="18"/>
        <v>78.150000000000006</v>
      </c>
      <c r="O124" s="58">
        <f t="shared" si="18"/>
        <v>1.97</v>
      </c>
    </row>
    <row r="125" spans="1:15" s="2" customFormat="1" ht="18" customHeight="1">
      <c r="A125" s="250" t="s">
        <v>114</v>
      </c>
      <c r="B125" s="251"/>
      <c r="C125" s="213"/>
      <c r="D125" s="122">
        <f t="shared" ref="D125:O125" si="19">D112+D120+D124</f>
        <v>77.27</v>
      </c>
      <c r="E125" s="122">
        <f t="shared" si="19"/>
        <v>78.91</v>
      </c>
      <c r="F125" s="122">
        <f t="shared" si="19"/>
        <v>300.64999999999998</v>
      </c>
      <c r="G125" s="122">
        <f t="shared" si="19"/>
        <v>2181.6999999999998</v>
      </c>
      <c r="H125" s="122">
        <f t="shared" si="19"/>
        <v>1.3080000000000001</v>
      </c>
      <c r="I125" s="122">
        <f t="shared" si="19"/>
        <v>345.5</v>
      </c>
      <c r="J125" s="122">
        <f t="shared" si="19"/>
        <v>313.92200000000003</v>
      </c>
      <c r="K125" s="122">
        <f t="shared" si="19"/>
        <v>26.76</v>
      </c>
      <c r="L125" s="122">
        <f t="shared" si="19"/>
        <v>1170.25</v>
      </c>
      <c r="M125" s="122">
        <f t="shared" si="19"/>
        <v>1077.42</v>
      </c>
      <c r="N125" s="122">
        <f t="shared" si="19"/>
        <v>238.52</v>
      </c>
      <c r="O125" s="122">
        <f t="shared" si="19"/>
        <v>10.851000000000001</v>
      </c>
    </row>
    <row r="126" spans="1:15" s="2" customFormat="1" ht="18" customHeight="1">
      <c r="A126" s="252" t="s">
        <v>115</v>
      </c>
      <c r="B126" s="253"/>
      <c r="C126" s="79"/>
      <c r="D126" s="122">
        <f t="shared" ref="D126:N126" si="20">D113+D121+D125</f>
        <v>77.27</v>
      </c>
      <c r="E126" s="122">
        <f t="shared" si="20"/>
        <v>78.91</v>
      </c>
      <c r="F126" s="122">
        <f t="shared" si="20"/>
        <v>300.64999999999998</v>
      </c>
      <c r="G126" s="122">
        <f t="shared" si="20"/>
        <v>2181.6999999999998</v>
      </c>
      <c r="H126" s="122">
        <f t="shared" si="20"/>
        <v>1.3080000000000001</v>
      </c>
      <c r="I126" s="122">
        <f t="shared" si="20"/>
        <v>345.5</v>
      </c>
      <c r="J126" s="122">
        <f t="shared" si="20"/>
        <v>313.92200000000003</v>
      </c>
      <c r="K126" s="122">
        <f t="shared" si="20"/>
        <v>26.76</v>
      </c>
      <c r="L126" s="122">
        <f t="shared" si="20"/>
        <v>1170.25</v>
      </c>
      <c r="M126" s="122">
        <f t="shared" si="20"/>
        <v>1077.42</v>
      </c>
      <c r="N126" s="122">
        <f t="shared" si="20"/>
        <v>238.52</v>
      </c>
      <c r="O126" s="136" t="e">
        <f>O112+O120+#REF!+O124</f>
        <v>#REF!</v>
      </c>
    </row>
    <row r="127" spans="1:15" s="2" customFormat="1" ht="36" customHeight="1">
      <c r="A127" s="254"/>
      <c r="B127" s="254"/>
      <c r="C127" s="123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4"/>
    </row>
    <row r="128" spans="1:15" s="2" customFormat="1" ht="18" customHeight="1">
      <c r="A128" s="255"/>
      <c r="B128" s="255"/>
      <c r="C128" s="255"/>
      <c r="D128" s="124"/>
      <c r="E128" s="124"/>
      <c r="F128" s="124"/>
      <c r="G128" s="124"/>
      <c r="H128" s="124"/>
      <c r="I128" s="124"/>
      <c r="J128" s="124"/>
      <c r="K128" s="124"/>
      <c r="L128" s="124"/>
      <c r="M128" s="124"/>
      <c r="N128" s="124"/>
      <c r="O128" s="124"/>
    </row>
    <row r="129" spans="1:15" s="2" customFormat="1" ht="18" customHeight="1">
      <c r="A129" s="13"/>
      <c r="B129" s="13"/>
      <c r="C129" s="13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230"/>
      <c r="O129" s="230"/>
    </row>
    <row r="130" spans="1:15" s="2" customFormat="1" ht="18" customHeight="1">
      <c r="A130" s="12" t="s">
        <v>116</v>
      </c>
      <c r="B130" s="13"/>
      <c r="C130" s="13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231" t="s">
        <v>210</v>
      </c>
      <c r="O130" s="231"/>
    </row>
    <row r="131" spans="1:15" s="2" customFormat="1" ht="18" customHeight="1">
      <c r="A131" s="264" t="s">
        <v>1</v>
      </c>
      <c r="B131" s="266" t="s">
        <v>2</v>
      </c>
      <c r="C131" s="266" t="s">
        <v>3</v>
      </c>
      <c r="D131" s="232" t="s">
        <v>4</v>
      </c>
      <c r="E131" s="233"/>
      <c r="F131" s="234"/>
      <c r="G131" s="269" t="s">
        <v>5</v>
      </c>
      <c r="H131" s="232" t="s">
        <v>6</v>
      </c>
      <c r="I131" s="233"/>
      <c r="J131" s="233"/>
      <c r="K131" s="234"/>
      <c r="L131" s="232" t="s">
        <v>7</v>
      </c>
      <c r="M131" s="233"/>
      <c r="N131" s="233"/>
      <c r="O131" s="235"/>
    </row>
    <row r="132" spans="1:15" s="4" customFormat="1" ht="28.5" customHeight="1">
      <c r="A132" s="265"/>
      <c r="B132" s="267"/>
      <c r="C132" s="267"/>
      <c r="D132" s="16" t="s">
        <v>8</v>
      </c>
      <c r="E132" s="16" t="s">
        <v>9</v>
      </c>
      <c r="F132" s="16" t="s">
        <v>10</v>
      </c>
      <c r="G132" s="270"/>
      <c r="H132" s="16" t="s">
        <v>11</v>
      </c>
      <c r="I132" s="16" t="s">
        <v>12</v>
      </c>
      <c r="J132" s="16" t="s">
        <v>13</v>
      </c>
      <c r="K132" s="16" t="s">
        <v>14</v>
      </c>
      <c r="L132" s="16" t="s">
        <v>15</v>
      </c>
      <c r="M132" s="16" t="s">
        <v>16</v>
      </c>
      <c r="N132" s="16" t="s">
        <v>17</v>
      </c>
      <c r="O132" s="87" t="s">
        <v>18</v>
      </c>
    </row>
    <row r="133" spans="1:15" s="3" customFormat="1" ht="18" customHeight="1">
      <c r="A133" s="214" t="s">
        <v>19</v>
      </c>
      <c r="B133" s="215"/>
      <c r="C133" s="17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99"/>
    </row>
    <row r="134" spans="1:15" s="3" customFormat="1" ht="18.75">
      <c r="A134" s="101" t="s">
        <v>49</v>
      </c>
      <c r="B134" s="102" t="s">
        <v>117</v>
      </c>
      <c r="C134" s="21">
        <v>60</v>
      </c>
      <c r="D134" s="22">
        <v>2.74</v>
      </c>
      <c r="E134" s="22">
        <v>13.84</v>
      </c>
      <c r="F134" s="22">
        <v>18</v>
      </c>
      <c r="G134" s="22">
        <v>207.52</v>
      </c>
      <c r="H134" s="22">
        <v>0.05</v>
      </c>
      <c r="I134" s="22">
        <v>0</v>
      </c>
      <c r="J134" s="22">
        <v>60</v>
      </c>
      <c r="K134" s="22">
        <v>0.3</v>
      </c>
      <c r="L134" s="22">
        <v>49.2</v>
      </c>
      <c r="M134" s="22">
        <v>13</v>
      </c>
      <c r="N134" s="22">
        <v>6.05</v>
      </c>
      <c r="O134" s="22">
        <v>1.28</v>
      </c>
    </row>
    <row r="135" spans="1:15" s="3" customFormat="1" ht="18.75">
      <c r="A135" s="137" t="s">
        <v>230</v>
      </c>
      <c r="B135" s="138" t="s">
        <v>118</v>
      </c>
      <c r="C135" s="139">
        <v>250</v>
      </c>
      <c r="D135" s="22">
        <v>15.49</v>
      </c>
      <c r="E135" s="22">
        <v>5.48</v>
      </c>
      <c r="F135" s="22">
        <v>46.62</v>
      </c>
      <c r="G135" s="22">
        <v>289.77999999999997</v>
      </c>
      <c r="H135" s="22">
        <v>0.25</v>
      </c>
      <c r="I135" s="22">
        <v>0</v>
      </c>
      <c r="J135" s="22">
        <v>239.68</v>
      </c>
      <c r="K135" s="22">
        <v>15</v>
      </c>
      <c r="L135" s="22">
        <v>118.75</v>
      </c>
      <c r="M135" s="22">
        <v>118.75</v>
      </c>
      <c r="N135" s="22">
        <v>26.25</v>
      </c>
      <c r="O135" s="22">
        <v>4.5</v>
      </c>
    </row>
    <row r="136" spans="1:15" s="2" customFormat="1" ht="18" customHeight="1">
      <c r="A136" s="50" t="s">
        <v>34</v>
      </c>
      <c r="B136" s="20" t="s">
        <v>119</v>
      </c>
      <c r="C136" s="29">
        <v>100</v>
      </c>
      <c r="D136" s="30">
        <v>0.8</v>
      </c>
      <c r="E136" s="30">
        <v>0.2</v>
      </c>
      <c r="F136" s="30">
        <v>7.5</v>
      </c>
      <c r="G136" s="30">
        <v>38</v>
      </c>
      <c r="H136" s="30">
        <v>0.06</v>
      </c>
      <c r="I136" s="30">
        <v>38</v>
      </c>
      <c r="J136" s="30">
        <v>0</v>
      </c>
      <c r="K136" s="30">
        <v>0.2</v>
      </c>
      <c r="L136" s="30">
        <v>35</v>
      </c>
      <c r="M136" s="30">
        <v>11</v>
      </c>
      <c r="N136" s="30">
        <v>17</v>
      </c>
      <c r="O136" s="129">
        <v>0.1</v>
      </c>
    </row>
    <row r="137" spans="1:15" s="2" customFormat="1" ht="18.75">
      <c r="A137" s="76" t="s">
        <v>120</v>
      </c>
      <c r="B137" s="140" t="s">
        <v>121</v>
      </c>
      <c r="C137" s="141">
        <v>200</v>
      </c>
      <c r="D137" s="78">
        <v>3.6</v>
      </c>
      <c r="E137" s="78">
        <v>3.3</v>
      </c>
      <c r="F137" s="78">
        <v>25</v>
      </c>
      <c r="G137" s="78">
        <v>144</v>
      </c>
      <c r="H137" s="78">
        <v>0.04</v>
      </c>
      <c r="I137" s="78">
        <v>1.3</v>
      </c>
      <c r="J137" s="78">
        <v>0.02</v>
      </c>
      <c r="K137" s="78">
        <v>0</v>
      </c>
      <c r="L137" s="78">
        <v>124</v>
      </c>
      <c r="M137" s="78">
        <v>110</v>
      </c>
      <c r="N137" s="78">
        <v>27</v>
      </c>
      <c r="O137" s="78">
        <v>0.8</v>
      </c>
    </row>
    <row r="138" spans="1:15" s="3" customFormat="1" ht="18" customHeight="1">
      <c r="A138" s="248" t="s">
        <v>27</v>
      </c>
      <c r="B138" s="249"/>
      <c r="C138" s="31">
        <f>SUM(C134:C137)</f>
        <v>610</v>
      </c>
      <c r="D138" s="32">
        <f>SUM(D134:D137)</f>
        <v>22.63</v>
      </c>
      <c r="E138" s="32">
        <f>SUM(E134:E137)</f>
        <v>22.82</v>
      </c>
      <c r="F138" s="32">
        <f>SUM(F134:F137)</f>
        <v>97.12</v>
      </c>
      <c r="G138" s="32">
        <f t="shared" ref="G138:O138" si="21">SUM(G134:G137)</f>
        <v>679.3</v>
      </c>
      <c r="H138" s="32">
        <f t="shared" si="21"/>
        <v>0.4</v>
      </c>
      <c r="I138" s="32">
        <f t="shared" si="21"/>
        <v>39.299999999999997</v>
      </c>
      <c r="J138" s="32">
        <f t="shared" si="21"/>
        <v>299.7</v>
      </c>
      <c r="K138" s="32">
        <f t="shared" si="21"/>
        <v>15.5</v>
      </c>
      <c r="L138" s="32">
        <f t="shared" si="21"/>
        <v>326.95</v>
      </c>
      <c r="M138" s="32">
        <f t="shared" si="21"/>
        <v>252.75</v>
      </c>
      <c r="N138" s="32">
        <f t="shared" si="21"/>
        <v>76.3</v>
      </c>
      <c r="O138" s="32">
        <f t="shared" si="21"/>
        <v>6.68</v>
      </c>
    </row>
    <row r="139" spans="1:15" s="3" customFormat="1" ht="18" customHeight="1">
      <c r="A139" s="214" t="s">
        <v>28</v>
      </c>
      <c r="B139" s="215"/>
      <c r="C139" s="34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90"/>
    </row>
    <row r="140" spans="1:15" s="3" customFormat="1" ht="20.25" customHeight="1">
      <c r="A140" s="113" t="s">
        <v>122</v>
      </c>
      <c r="B140" s="114" t="s">
        <v>123</v>
      </c>
      <c r="C140" s="142">
        <v>100</v>
      </c>
      <c r="D140" s="117">
        <v>1.47</v>
      </c>
      <c r="E140" s="117">
        <v>9.77</v>
      </c>
      <c r="F140" s="117">
        <v>2.7</v>
      </c>
      <c r="G140" s="117">
        <v>109</v>
      </c>
      <c r="H140" s="117">
        <v>0.03</v>
      </c>
      <c r="I140" s="117">
        <v>11.1</v>
      </c>
      <c r="J140" s="117">
        <v>0</v>
      </c>
      <c r="K140" s="117">
        <v>2.8</v>
      </c>
      <c r="L140" s="117">
        <v>31</v>
      </c>
      <c r="M140" s="117">
        <v>39</v>
      </c>
      <c r="N140" s="117">
        <v>12.7</v>
      </c>
      <c r="O140" s="134">
        <v>0.5</v>
      </c>
    </row>
    <row r="141" spans="1:15" s="3" customFormat="1" ht="19.5" customHeight="1">
      <c r="A141" s="67" t="s">
        <v>215</v>
      </c>
      <c r="B141" s="20" t="s">
        <v>55</v>
      </c>
      <c r="C141" s="29">
        <v>250</v>
      </c>
      <c r="D141" s="51">
        <v>2.6</v>
      </c>
      <c r="E141" s="51">
        <v>7.29</v>
      </c>
      <c r="F141" s="51">
        <v>22.52</v>
      </c>
      <c r="G141" s="51">
        <v>168.13</v>
      </c>
      <c r="H141" s="51">
        <v>0.09</v>
      </c>
      <c r="I141" s="51">
        <v>11.47</v>
      </c>
      <c r="J141" s="51">
        <v>115.48</v>
      </c>
      <c r="K141" s="51">
        <v>0.31</v>
      </c>
      <c r="L141" s="51">
        <v>122.05</v>
      </c>
      <c r="M141" s="51">
        <v>116.02</v>
      </c>
      <c r="N141" s="51">
        <v>25</v>
      </c>
      <c r="O141" s="92">
        <v>0.11</v>
      </c>
    </row>
    <row r="142" spans="1:15" s="3" customFormat="1" ht="18.75" customHeight="1">
      <c r="A142" s="143" t="s">
        <v>124</v>
      </c>
      <c r="B142" s="144" t="s">
        <v>125</v>
      </c>
      <c r="C142" s="145">
        <v>120</v>
      </c>
      <c r="D142" s="146">
        <v>16.64</v>
      </c>
      <c r="E142" s="146">
        <v>7.84</v>
      </c>
      <c r="F142" s="146">
        <v>8.2200000000000006</v>
      </c>
      <c r="G142" s="146">
        <v>176.43</v>
      </c>
      <c r="H142" s="146">
        <v>0.05</v>
      </c>
      <c r="I142" s="146">
        <v>11.9</v>
      </c>
      <c r="J142" s="146">
        <v>350</v>
      </c>
      <c r="K142" s="146">
        <v>2.41</v>
      </c>
      <c r="L142" s="146">
        <v>202.66</v>
      </c>
      <c r="M142" s="146">
        <v>326.58</v>
      </c>
      <c r="N142" s="146">
        <v>31.2</v>
      </c>
      <c r="O142" s="146">
        <v>0</v>
      </c>
    </row>
    <row r="143" spans="1:15" s="1" customFormat="1" ht="18.75">
      <c r="A143" s="23" t="s">
        <v>126</v>
      </c>
      <c r="B143" s="20" t="s">
        <v>127</v>
      </c>
      <c r="C143" s="29">
        <v>200</v>
      </c>
      <c r="D143" s="51">
        <v>4.91</v>
      </c>
      <c r="E143" s="51">
        <v>8</v>
      </c>
      <c r="F143" s="51">
        <v>45</v>
      </c>
      <c r="G143" s="51">
        <v>272.8</v>
      </c>
      <c r="H143" s="51">
        <v>0.04</v>
      </c>
      <c r="I143" s="51">
        <v>0</v>
      </c>
      <c r="J143" s="51">
        <v>0.05</v>
      </c>
      <c r="K143" s="51">
        <v>0.39</v>
      </c>
      <c r="L143" s="51">
        <v>6.8</v>
      </c>
      <c r="M143" s="51">
        <v>94.4</v>
      </c>
      <c r="N143" s="172">
        <v>30.4</v>
      </c>
      <c r="O143" s="131">
        <v>0.71</v>
      </c>
    </row>
    <row r="144" spans="1:15" s="1" customFormat="1" ht="18.75">
      <c r="A144" s="50" t="s">
        <v>23</v>
      </c>
      <c r="B144" s="24" t="s">
        <v>24</v>
      </c>
      <c r="C144" s="25">
        <v>65</v>
      </c>
      <c r="D144" s="26">
        <v>4.9400000000000004</v>
      </c>
      <c r="E144" s="26">
        <v>0.52</v>
      </c>
      <c r="F144" s="26">
        <v>31.98</v>
      </c>
      <c r="G144" s="26">
        <v>152.75</v>
      </c>
      <c r="H144" s="26">
        <v>6.6000000000000003E-2</v>
      </c>
      <c r="I144" s="26">
        <v>0</v>
      </c>
      <c r="J144" s="26">
        <v>0</v>
      </c>
      <c r="K144" s="26">
        <v>0.71</v>
      </c>
      <c r="L144" s="26">
        <v>13</v>
      </c>
      <c r="M144" s="26">
        <v>42.25</v>
      </c>
      <c r="N144" s="26">
        <v>9.1</v>
      </c>
      <c r="O144" s="26">
        <v>0.71</v>
      </c>
    </row>
    <row r="145" spans="1:15" s="2" customFormat="1" ht="18.75">
      <c r="A145" s="23" t="s">
        <v>34</v>
      </c>
      <c r="B145" s="20" t="s">
        <v>35</v>
      </c>
      <c r="C145" s="29">
        <v>100</v>
      </c>
      <c r="D145" s="51">
        <v>0.4</v>
      </c>
      <c r="E145" s="51">
        <v>0.4</v>
      </c>
      <c r="F145" s="51">
        <v>9.8000000000000007</v>
      </c>
      <c r="G145" s="51">
        <v>47</v>
      </c>
      <c r="H145" s="51">
        <v>0.03</v>
      </c>
      <c r="I145" s="51">
        <v>10</v>
      </c>
      <c r="J145" s="51">
        <v>0</v>
      </c>
      <c r="K145" s="93">
        <v>0.2</v>
      </c>
      <c r="L145" s="51">
        <v>16</v>
      </c>
      <c r="M145" s="51">
        <v>11</v>
      </c>
      <c r="N145" s="51">
        <v>9</v>
      </c>
      <c r="O145" s="51">
        <v>2.2000000000000002</v>
      </c>
    </row>
    <row r="146" spans="1:15" s="2" customFormat="1" ht="18.75">
      <c r="A146" s="50" t="s">
        <v>128</v>
      </c>
      <c r="B146" s="20" t="s">
        <v>129</v>
      </c>
      <c r="C146" s="29">
        <v>200</v>
      </c>
      <c r="D146" s="51">
        <v>0.7</v>
      </c>
      <c r="E146" s="51">
        <v>0.3</v>
      </c>
      <c r="F146" s="51">
        <v>21.22</v>
      </c>
      <c r="G146" s="51">
        <v>97</v>
      </c>
      <c r="H146" s="30">
        <v>0.01</v>
      </c>
      <c r="I146" s="30">
        <v>70</v>
      </c>
      <c r="J146" s="30">
        <v>0</v>
      </c>
      <c r="K146" s="30">
        <v>0</v>
      </c>
      <c r="L146" s="30">
        <v>12</v>
      </c>
      <c r="M146" s="30">
        <v>3</v>
      </c>
      <c r="N146" s="30">
        <v>3</v>
      </c>
      <c r="O146" s="131">
        <v>1.5</v>
      </c>
    </row>
    <row r="147" spans="1:15" s="3" customFormat="1" ht="18" customHeight="1">
      <c r="A147" s="220" t="s">
        <v>38</v>
      </c>
      <c r="B147" s="221"/>
      <c r="C147" s="31">
        <f>SUM(C140:C146)</f>
        <v>1035</v>
      </c>
      <c r="D147" s="32">
        <f t="shared" ref="D147:O147" si="22">SUM(D140:D146)</f>
        <v>31.66</v>
      </c>
      <c r="E147" s="32">
        <f t="shared" si="22"/>
        <v>34.119999999999997</v>
      </c>
      <c r="F147" s="32">
        <f t="shared" si="22"/>
        <v>141.44</v>
      </c>
      <c r="G147" s="32">
        <f t="shared" si="22"/>
        <v>1023.11</v>
      </c>
      <c r="H147" s="32">
        <f t="shared" si="22"/>
        <v>0.316</v>
      </c>
      <c r="I147" s="32">
        <f t="shared" si="22"/>
        <v>114.47</v>
      </c>
      <c r="J147" s="32">
        <f t="shared" si="22"/>
        <v>465.53</v>
      </c>
      <c r="K147" s="32">
        <f t="shared" si="22"/>
        <v>6.82</v>
      </c>
      <c r="L147" s="32">
        <f t="shared" si="22"/>
        <v>403.51</v>
      </c>
      <c r="M147" s="32">
        <f t="shared" si="22"/>
        <v>632.25</v>
      </c>
      <c r="N147" s="32">
        <f t="shared" si="22"/>
        <v>120.4</v>
      </c>
      <c r="O147" s="32">
        <f t="shared" si="22"/>
        <v>5.73</v>
      </c>
    </row>
    <row r="148" spans="1:15" s="1" customFormat="1" ht="15.75">
      <c r="A148" s="214" t="s">
        <v>39</v>
      </c>
      <c r="B148" s="215"/>
      <c r="C148" s="34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90"/>
    </row>
    <row r="149" spans="1:15" s="1" customFormat="1" ht="21.75" customHeight="1">
      <c r="A149" s="36" t="s">
        <v>130</v>
      </c>
      <c r="B149" s="147" t="s">
        <v>131</v>
      </c>
      <c r="C149" s="29">
        <v>250</v>
      </c>
      <c r="D149" s="30">
        <v>7.5</v>
      </c>
      <c r="E149" s="30">
        <v>6.25</v>
      </c>
      <c r="F149" s="30">
        <v>27.5</v>
      </c>
      <c r="G149" s="30">
        <v>202</v>
      </c>
      <c r="H149" s="30">
        <v>7.4999999999999997E-2</v>
      </c>
      <c r="I149" s="30">
        <v>1.5</v>
      </c>
      <c r="J149" s="30">
        <v>0.05</v>
      </c>
      <c r="K149" s="30">
        <v>0</v>
      </c>
      <c r="L149" s="30">
        <v>297.5</v>
      </c>
      <c r="M149" s="30">
        <v>227.5</v>
      </c>
      <c r="N149" s="30">
        <v>35</v>
      </c>
      <c r="O149" s="126">
        <v>0.25</v>
      </c>
    </row>
    <row r="150" spans="1:15" s="1" customFormat="1" ht="18.75">
      <c r="A150" s="148" t="s">
        <v>112</v>
      </c>
      <c r="B150" s="147" t="s">
        <v>132</v>
      </c>
      <c r="C150" s="21">
        <v>100</v>
      </c>
      <c r="D150" s="22">
        <v>6.67</v>
      </c>
      <c r="E150" s="22">
        <v>11.67</v>
      </c>
      <c r="F150" s="22">
        <v>51.17</v>
      </c>
      <c r="G150" s="22">
        <v>456.84</v>
      </c>
      <c r="H150" s="22">
        <v>0.13</v>
      </c>
      <c r="I150" s="22">
        <v>0</v>
      </c>
      <c r="J150" s="22">
        <v>0.12</v>
      </c>
      <c r="K150" s="22">
        <v>1.93</v>
      </c>
      <c r="L150" s="22">
        <v>25</v>
      </c>
      <c r="M150" s="22">
        <v>112.8</v>
      </c>
      <c r="N150" s="22">
        <v>16.670000000000002</v>
      </c>
      <c r="O150" s="98">
        <v>1.45</v>
      </c>
    </row>
    <row r="151" spans="1:15" s="1" customFormat="1" ht="16.5" customHeight="1">
      <c r="A151" s="220" t="s">
        <v>44</v>
      </c>
      <c r="B151" s="221"/>
      <c r="C151" s="31">
        <f>SUM(C149:C150)</f>
        <v>350</v>
      </c>
      <c r="D151" s="58">
        <f t="shared" ref="D151:O151" si="23">SUM(D149:D150)</f>
        <v>14.17</v>
      </c>
      <c r="E151" s="58">
        <f t="shared" si="23"/>
        <v>17.920000000000002</v>
      </c>
      <c r="F151" s="58">
        <f t="shared" si="23"/>
        <v>78.67</v>
      </c>
      <c r="G151" s="58">
        <f t="shared" si="23"/>
        <v>658.84</v>
      </c>
      <c r="H151" s="58">
        <f t="shared" si="23"/>
        <v>0.20499999999999999</v>
      </c>
      <c r="I151" s="58">
        <f t="shared" si="23"/>
        <v>1.5</v>
      </c>
      <c r="J151" s="58">
        <f t="shared" si="23"/>
        <v>0.17</v>
      </c>
      <c r="K151" s="58">
        <f t="shared" si="23"/>
        <v>1.93</v>
      </c>
      <c r="L151" s="58">
        <f t="shared" si="23"/>
        <v>322.5</v>
      </c>
      <c r="M151" s="58">
        <f t="shared" si="23"/>
        <v>340.3</v>
      </c>
      <c r="N151" s="58">
        <f t="shared" si="23"/>
        <v>51.67</v>
      </c>
      <c r="O151" s="58">
        <f t="shared" si="23"/>
        <v>1.7</v>
      </c>
    </row>
    <row r="152" spans="1:15" s="1" customFormat="1" ht="17.25" customHeight="1">
      <c r="A152" s="243" t="s">
        <v>133</v>
      </c>
      <c r="B152" s="244"/>
      <c r="C152" s="245"/>
      <c r="D152" s="58">
        <f t="shared" ref="D152:O153" si="24">D138+D147+D151</f>
        <v>68.459999999999994</v>
      </c>
      <c r="E152" s="58">
        <f t="shared" si="24"/>
        <v>74.86</v>
      </c>
      <c r="F152" s="58">
        <f t="shared" si="24"/>
        <v>317.23</v>
      </c>
      <c r="G152" s="58">
        <f t="shared" si="24"/>
        <v>2361.25</v>
      </c>
      <c r="H152" s="58">
        <f t="shared" si="24"/>
        <v>0.92100000000000004</v>
      </c>
      <c r="I152" s="58">
        <f t="shared" si="24"/>
        <v>155.27000000000001</v>
      </c>
      <c r="J152" s="58">
        <f t="shared" si="24"/>
        <v>765.4</v>
      </c>
      <c r="K152" s="58">
        <f t="shared" si="24"/>
        <v>24.25</v>
      </c>
      <c r="L152" s="58">
        <f t="shared" si="24"/>
        <v>1052.96</v>
      </c>
      <c r="M152" s="58">
        <f t="shared" si="24"/>
        <v>1225.3</v>
      </c>
      <c r="N152" s="58">
        <f t="shared" si="24"/>
        <v>248.37</v>
      </c>
      <c r="O152" s="58">
        <f t="shared" si="24"/>
        <v>14.11</v>
      </c>
    </row>
    <row r="153" spans="1:15" s="2" customFormat="1" ht="18" customHeight="1">
      <c r="A153" s="256" t="s">
        <v>134</v>
      </c>
      <c r="B153" s="257"/>
      <c r="C153" s="54"/>
      <c r="D153" s="58">
        <f t="shared" si="24"/>
        <v>68.459999999999994</v>
      </c>
      <c r="E153" s="58">
        <f t="shared" si="24"/>
        <v>74.86</v>
      </c>
      <c r="F153" s="58">
        <f t="shared" si="24"/>
        <v>317.23</v>
      </c>
      <c r="G153" s="58">
        <f t="shared" si="24"/>
        <v>2361.25</v>
      </c>
      <c r="H153" s="58">
        <f t="shared" si="24"/>
        <v>0.92100000000000004</v>
      </c>
      <c r="I153" s="58">
        <f t="shared" si="24"/>
        <v>155.27000000000001</v>
      </c>
      <c r="J153" s="58">
        <f t="shared" si="24"/>
        <v>765.4</v>
      </c>
      <c r="K153" s="58">
        <f t="shared" si="24"/>
        <v>24.25</v>
      </c>
      <c r="L153" s="58">
        <f t="shared" si="24"/>
        <v>1052.96</v>
      </c>
      <c r="M153" s="58">
        <f t="shared" si="24"/>
        <v>1225.3</v>
      </c>
      <c r="N153" s="58">
        <f t="shared" si="24"/>
        <v>248.37</v>
      </c>
      <c r="O153" s="58">
        <f t="shared" si="24"/>
        <v>14.11</v>
      </c>
    </row>
    <row r="154" spans="1:15" s="2" customFormat="1" ht="18" customHeight="1">
      <c r="A154" s="149"/>
      <c r="B154" s="150"/>
      <c r="C154" s="151"/>
      <c r="D154" s="152"/>
      <c r="E154" s="152"/>
      <c r="F154" s="152"/>
      <c r="G154" s="152"/>
      <c r="H154" s="152"/>
      <c r="I154" s="152"/>
      <c r="J154" s="152"/>
      <c r="K154" s="152"/>
      <c r="L154" s="152"/>
      <c r="M154" s="152"/>
      <c r="N154" s="152"/>
      <c r="O154" s="152"/>
    </row>
    <row r="155" spans="1:15" s="2" customFormat="1" ht="18" customHeight="1">
      <c r="A155" s="258"/>
      <c r="B155" s="258"/>
      <c r="C155" s="123"/>
      <c r="D155" s="124"/>
      <c r="E155" s="124"/>
      <c r="F155" s="124"/>
      <c r="G155" s="124"/>
      <c r="H155" s="124"/>
      <c r="I155" s="124"/>
      <c r="J155" s="124"/>
      <c r="K155" s="124"/>
      <c r="L155" s="124"/>
      <c r="M155" s="124"/>
      <c r="N155" s="124"/>
      <c r="O155" s="124"/>
    </row>
    <row r="156" spans="1:15" s="2" customFormat="1" ht="18" customHeight="1">
      <c r="A156" s="13"/>
      <c r="B156" s="13"/>
      <c r="C156" s="13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85"/>
      <c r="O156" s="85"/>
    </row>
    <row r="157" spans="1:15" s="2" customFormat="1" ht="18" customHeight="1">
      <c r="A157" s="12" t="s">
        <v>135</v>
      </c>
      <c r="B157" s="13"/>
      <c r="C157" s="13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86" t="s">
        <v>210</v>
      </c>
      <c r="O157" s="173"/>
    </row>
    <row r="158" spans="1:15" s="2" customFormat="1" ht="30" customHeight="1">
      <c r="A158" s="264" t="s">
        <v>1</v>
      </c>
      <c r="B158" s="266" t="s">
        <v>2</v>
      </c>
      <c r="C158" s="266" t="s">
        <v>3</v>
      </c>
      <c r="D158" s="232" t="s">
        <v>4</v>
      </c>
      <c r="E158" s="233"/>
      <c r="F158" s="234"/>
      <c r="G158" s="269" t="s">
        <v>5</v>
      </c>
      <c r="H158" s="232" t="s">
        <v>6</v>
      </c>
      <c r="I158" s="233"/>
      <c r="J158" s="233"/>
      <c r="K158" s="234"/>
      <c r="L158" s="232" t="s">
        <v>7</v>
      </c>
      <c r="M158" s="233"/>
      <c r="N158" s="233"/>
      <c r="O158" s="235"/>
    </row>
    <row r="159" spans="1:15" s="8" customFormat="1" ht="18" customHeight="1">
      <c r="A159" s="265"/>
      <c r="B159" s="267"/>
      <c r="C159" s="267"/>
      <c r="D159" s="16" t="s">
        <v>8</v>
      </c>
      <c r="E159" s="16" t="s">
        <v>9</v>
      </c>
      <c r="F159" s="16" t="s">
        <v>10</v>
      </c>
      <c r="G159" s="270"/>
      <c r="H159" s="16" t="s">
        <v>11</v>
      </c>
      <c r="I159" s="16" t="s">
        <v>12</v>
      </c>
      <c r="J159" s="16" t="s">
        <v>13</v>
      </c>
      <c r="K159" s="16" t="s">
        <v>14</v>
      </c>
      <c r="L159" s="16" t="s">
        <v>15</v>
      </c>
      <c r="M159" s="16" t="s">
        <v>16</v>
      </c>
      <c r="N159" s="16" t="s">
        <v>17</v>
      </c>
      <c r="O159" s="87" t="s">
        <v>18</v>
      </c>
    </row>
    <row r="160" spans="1:15" s="3" customFormat="1" ht="15.75">
      <c r="A160" s="214" t="s">
        <v>19</v>
      </c>
      <c r="B160" s="215"/>
      <c r="C160" s="17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99"/>
    </row>
    <row r="161" spans="1:15" s="9" customFormat="1" ht="17.25" customHeight="1">
      <c r="A161" s="153" t="s">
        <v>136</v>
      </c>
      <c r="B161" s="154" t="s">
        <v>137</v>
      </c>
      <c r="C161" s="21">
        <v>70</v>
      </c>
      <c r="D161" s="22">
        <v>6.7</v>
      </c>
      <c r="E161" s="22">
        <v>9.84</v>
      </c>
      <c r="F161" s="22">
        <v>19.8</v>
      </c>
      <c r="G161" s="22">
        <v>194.56</v>
      </c>
      <c r="H161" s="22">
        <v>0.09</v>
      </c>
      <c r="I161" s="22">
        <v>0</v>
      </c>
      <c r="J161" s="22">
        <v>59</v>
      </c>
      <c r="K161" s="22">
        <v>0</v>
      </c>
      <c r="L161" s="22">
        <v>8.25</v>
      </c>
      <c r="M161" s="22">
        <v>57</v>
      </c>
      <c r="N161" s="22">
        <v>32</v>
      </c>
      <c r="O161" s="174">
        <v>5</v>
      </c>
    </row>
    <row r="162" spans="1:15" s="9" customFormat="1" ht="17.25" customHeight="1">
      <c r="A162" s="101" t="s">
        <v>231</v>
      </c>
      <c r="B162" s="155" t="s">
        <v>138</v>
      </c>
      <c r="C162" s="156" t="s">
        <v>232</v>
      </c>
      <c r="D162" s="51">
        <v>17.329999999999998</v>
      </c>
      <c r="E162" s="51">
        <v>14.46</v>
      </c>
      <c r="F162" s="51">
        <v>64.44</v>
      </c>
      <c r="G162" s="51">
        <v>457.3</v>
      </c>
      <c r="H162" s="51">
        <v>0.23</v>
      </c>
      <c r="I162" s="51">
        <v>0.02</v>
      </c>
      <c r="J162" s="51">
        <v>306.77</v>
      </c>
      <c r="K162" s="51">
        <v>1.43</v>
      </c>
      <c r="L162" s="51">
        <v>272.91000000000003</v>
      </c>
      <c r="M162" s="51">
        <v>183.42</v>
      </c>
      <c r="N162" s="51">
        <v>33.11</v>
      </c>
      <c r="O162" s="51">
        <v>5.38</v>
      </c>
    </row>
    <row r="163" spans="1:15" s="9" customFormat="1" ht="17.25" customHeight="1">
      <c r="A163" s="109" t="s">
        <v>25</v>
      </c>
      <c r="B163" s="28" t="s">
        <v>26</v>
      </c>
      <c r="C163" s="29">
        <v>200</v>
      </c>
      <c r="D163" s="30">
        <v>0.1</v>
      </c>
      <c r="E163" s="30">
        <v>0</v>
      </c>
      <c r="F163" s="30">
        <v>15</v>
      </c>
      <c r="G163" s="30">
        <v>60</v>
      </c>
      <c r="H163" s="30">
        <v>0</v>
      </c>
      <c r="I163" s="30">
        <v>0</v>
      </c>
      <c r="J163" s="30">
        <v>0</v>
      </c>
      <c r="K163" s="30">
        <v>0</v>
      </c>
      <c r="L163" s="30">
        <v>11</v>
      </c>
      <c r="M163" s="30">
        <v>3</v>
      </c>
      <c r="N163" s="30">
        <v>1</v>
      </c>
      <c r="O163" s="126">
        <v>0.3</v>
      </c>
    </row>
    <row r="164" spans="1:15" s="3" customFormat="1" ht="18" customHeight="1">
      <c r="A164" s="220" t="s">
        <v>27</v>
      </c>
      <c r="B164" s="221"/>
      <c r="C164" s="31">
        <v>550</v>
      </c>
      <c r="D164" s="32">
        <f t="shared" ref="D164:O164" si="25">SUM(D161:D163)</f>
        <v>24.13</v>
      </c>
      <c r="E164" s="32">
        <f t="shared" si="25"/>
        <v>24.3</v>
      </c>
      <c r="F164" s="32">
        <f t="shared" si="25"/>
        <v>99.24</v>
      </c>
      <c r="G164" s="32">
        <f t="shared" si="25"/>
        <v>711.86</v>
      </c>
      <c r="H164" s="32">
        <f t="shared" si="25"/>
        <v>0.32</v>
      </c>
      <c r="I164" s="32">
        <f t="shared" si="25"/>
        <v>0.02</v>
      </c>
      <c r="J164" s="32">
        <f t="shared" si="25"/>
        <v>365.77</v>
      </c>
      <c r="K164" s="32">
        <f t="shared" si="25"/>
        <v>1.43</v>
      </c>
      <c r="L164" s="32">
        <f t="shared" si="25"/>
        <v>292.16000000000003</v>
      </c>
      <c r="M164" s="32">
        <f t="shared" si="25"/>
        <v>243.42</v>
      </c>
      <c r="N164" s="32">
        <f t="shared" si="25"/>
        <v>66.11</v>
      </c>
      <c r="O164" s="32">
        <f t="shared" si="25"/>
        <v>10.68</v>
      </c>
    </row>
    <row r="165" spans="1:15" s="1" customFormat="1" ht="18" customHeight="1">
      <c r="A165" s="214" t="s">
        <v>28</v>
      </c>
      <c r="B165" s="215"/>
      <c r="C165" s="34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90"/>
    </row>
    <row r="166" spans="1:15" s="3" customFormat="1" ht="21" customHeight="1">
      <c r="A166" s="157" t="s">
        <v>71</v>
      </c>
      <c r="B166" s="158" t="s">
        <v>140</v>
      </c>
      <c r="C166" s="21">
        <v>100</v>
      </c>
      <c r="D166" s="22">
        <v>1.1000000000000001</v>
      </c>
      <c r="E166" s="22">
        <v>0.2</v>
      </c>
      <c r="F166" s="22">
        <v>3.8</v>
      </c>
      <c r="G166" s="22">
        <v>24</v>
      </c>
      <c r="H166" s="22">
        <v>0.06</v>
      </c>
      <c r="I166" s="22">
        <v>25</v>
      </c>
      <c r="J166" s="22">
        <v>0</v>
      </c>
      <c r="K166" s="22">
        <v>0.7</v>
      </c>
      <c r="L166" s="22">
        <v>14</v>
      </c>
      <c r="M166" s="22">
        <v>20</v>
      </c>
      <c r="N166" s="22">
        <v>26</v>
      </c>
      <c r="O166" s="22">
        <v>0.9</v>
      </c>
    </row>
    <row r="167" spans="1:15" s="1" customFormat="1" ht="18" customHeight="1">
      <c r="A167" s="159" t="s">
        <v>233</v>
      </c>
      <c r="B167" s="76" t="s">
        <v>141</v>
      </c>
      <c r="C167" s="77" t="s">
        <v>234</v>
      </c>
      <c r="D167" s="78">
        <v>6.33</v>
      </c>
      <c r="E167" s="78">
        <v>10.33</v>
      </c>
      <c r="F167" s="78">
        <v>29.34</v>
      </c>
      <c r="G167" s="78">
        <v>263.58</v>
      </c>
      <c r="H167" s="78">
        <v>0.17</v>
      </c>
      <c r="I167" s="78">
        <v>10.06</v>
      </c>
      <c r="J167" s="78">
        <v>119.32</v>
      </c>
      <c r="K167" s="78">
        <v>1.1599999999999999</v>
      </c>
      <c r="L167" s="78">
        <v>180.29</v>
      </c>
      <c r="M167" s="78">
        <v>75.900000000000006</v>
      </c>
      <c r="N167" s="78">
        <v>7.66</v>
      </c>
      <c r="O167" s="78">
        <v>0.21</v>
      </c>
    </row>
    <row r="168" spans="1:15" s="3" customFormat="1" ht="18.75">
      <c r="A168" s="67" t="s">
        <v>142</v>
      </c>
      <c r="B168" s="20" t="s">
        <v>143</v>
      </c>
      <c r="C168" s="29" t="s">
        <v>58</v>
      </c>
      <c r="D168" s="51">
        <v>17.989999999999998</v>
      </c>
      <c r="E168" s="51">
        <v>20.47</v>
      </c>
      <c r="F168" s="51">
        <v>46.78</v>
      </c>
      <c r="G168" s="51">
        <v>403.4</v>
      </c>
      <c r="H168" s="51">
        <v>1E-3</v>
      </c>
      <c r="I168" s="51">
        <v>4.5999999999999996</v>
      </c>
      <c r="J168" s="51">
        <v>160</v>
      </c>
      <c r="K168" s="93">
        <v>0.01</v>
      </c>
      <c r="L168" s="51">
        <v>184.66</v>
      </c>
      <c r="M168" s="51">
        <v>140.66999999999999</v>
      </c>
      <c r="N168" s="51">
        <v>2.27</v>
      </c>
      <c r="O168" s="51">
        <v>0.06</v>
      </c>
    </row>
    <row r="169" spans="1:15" s="5" customFormat="1" ht="18.75">
      <c r="A169" s="50" t="s">
        <v>34</v>
      </c>
      <c r="B169" s="20" t="s">
        <v>60</v>
      </c>
      <c r="C169" s="29">
        <v>100</v>
      </c>
      <c r="D169" s="51">
        <v>0.8</v>
      </c>
      <c r="E169" s="51">
        <v>0.4</v>
      </c>
      <c r="F169" s="51">
        <v>8.1</v>
      </c>
      <c r="G169" s="51">
        <v>47</v>
      </c>
      <c r="H169" s="30">
        <v>0.02</v>
      </c>
      <c r="I169" s="30">
        <v>180</v>
      </c>
      <c r="J169" s="30">
        <v>0</v>
      </c>
      <c r="K169" s="30">
        <v>0.3</v>
      </c>
      <c r="L169" s="30">
        <v>40</v>
      </c>
      <c r="M169" s="30">
        <v>34</v>
      </c>
      <c r="N169" s="30">
        <v>25</v>
      </c>
      <c r="O169" s="95">
        <v>0.8</v>
      </c>
    </row>
    <row r="170" spans="1:15" s="1" customFormat="1" ht="18.75">
      <c r="A170" s="160" t="s">
        <v>23</v>
      </c>
      <c r="B170" s="24" t="s">
        <v>24</v>
      </c>
      <c r="C170" s="25">
        <v>65</v>
      </c>
      <c r="D170" s="26">
        <v>4.9400000000000004</v>
      </c>
      <c r="E170" s="26">
        <v>0.52</v>
      </c>
      <c r="F170" s="26">
        <v>31.98</v>
      </c>
      <c r="G170" s="26">
        <v>152.75</v>
      </c>
      <c r="H170" s="26">
        <v>6.6000000000000003E-2</v>
      </c>
      <c r="I170" s="26">
        <v>0</v>
      </c>
      <c r="J170" s="26">
        <v>0</v>
      </c>
      <c r="K170" s="26">
        <v>0.71</v>
      </c>
      <c r="L170" s="26">
        <v>13</v>
      </c>
      <c r="M170" s="26">
        <v>42.25</v>
      </c>
      <c r="N170" s="26">
        <v>9.1</v>
      </c>
      <c r="O170" s="26">
        <v>0.71</v>
      </c>
    </row>
    <row r="171" spans="1:15" s="2" customFormat="1" ht="18" customHeight="1">
      <c r="A171" s="161" t="s">
        <v>144</v>
      </c>
      <c r="B171" s="162" t="s">
        <v>145</v>
      </c>
      <c r="C171" s="163">
        <v>200</v>
      </c>
      <c r="D171" s="164">
        <v>0.4</v>
      </c>
      <c r="E171" s="164">
        <v>0.2</v>
      </c>
      <c r="F171" s="164">
        <v>13.7</v>
      </c>
      <c r="G171" s="164">
        <v>58.2</v>
      </c>
      <c r="H171" s="164">
        <v>0.02</v>
      </c>
      <c r="I171" s="164">
        <v>16.7</v>
      </c>
      <c r="J171" s="164">
        <v>0</v>
      </c>
      <c r="K171" s="164">
        <v>0.1</v>
      </c>
      <c r="L171" s="164">
        <v>8.1</v>
      </c>
      <c r="M171" s="164">
        <v>6.4</v>
      </c>
      <c r="N171" s="175">
        <v>6.3</v>
      </c>
      <c r="O171" s="176">
        <v>0.28999999999999998</v>
      </c>
    </row>
    <row r="172" spans="1:15" s="1" customFormat="1" ht="18" customHeight="1">
      <c r="A172" s="222" t="s">
        <v>38</v>
      </c>
      <c r="B172" s="223"/>
      <c r="C172" s="31">
        <v>935</v>
      </c>
      <c r="D172" s="32">
        <f t="shared" ref="D172:O172" si="26">SUM(D166:D171)</f>
        <v>31.56</v>
      </c>
      <c r="E172" s="32">
        <f t="shared" si="26"/>
        <v>32.119999999999997</v>
      </c>
      <c r="F172" s="32">
        <f t="shared" si="26"/>
        <v>133.69999999999999</v>
      </c>
      <c r="G172" s="32">
        <f t="shared" si="26"/>
        <v>948.93</v>
      </c>
      <c r="H172" s="32">
        <f t="shared" si="26"/>
        <v>0.33700000000000002</v>
      </c>
      <c r="I172" s="32">
        <f t="shared" si="26"/>
        <v>236.36</v>
      </c>
      <c r="J172" s="32">
        <f t="shared" si="26"/>
        <v>279.32</v>
      </c>
      <c r="K172" s="32">
        <f t="shared" si="26"/>
        <v>2.98</v>
      </c>
      <c r="L172" s="32">
        <f t="shared" si="26"/>
        <v>440.05</v>
      </c>
      <c r="M172" s="32">
        <f t="shared" si="26"/>
        <v>319.22000000000003</v>
      </c>
      <c r="N172" s="32">
        <f t="shared" si="26"/>
        <v>76.33</v>
      </c>
      <c r="O172" s="32">
        <f t="shared" si="26"/>
        <v>2.97</v>
      </c>
    </row>
    <row r="173" spans="1:15" s="3" customFormat="1" ht="24" customHeight="1">
      <c r="A173" s="214" t="s">
        <v>39</v>
      </c>
      <c r="B173" s="215"/>
      <c r="C173" s="54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94"/>
    </row>
    <row r="174" spans="1:15" s="3" customFormat="1" ht="20.25" customHeight="1">
      <c r="A174" s="23" t="s">
        <v>40</v>
      </c>
      <c r="B174" s="20" t="s">
        <v>41</v>
      </c>
      <c r="C174" s="29">
        <v>250</v>
      </c>
      <c r="D174" s="30">
        <f>(C174*5.8)/200</f>
        <v>7.25</v>
      </c>
      <c r="E174" s="30">
        <v>6.25</v>
      </c>
      <c r="F174" s="30">
        <v>10</v>
      </c>
      <c r="G174" s="30">
        <v>125</v>
      </c>
      <c r="H174" s="30">
        <v>0.1</v>
      </c>
      <c r="I174" s="30">
        <v>1.75</v>
      </c>
      <c r="J174" s="30">
        <v>0.05</v>
      </c>
      <c r="K174" s="30">
        <v>0</v>
      </c>
      <c r="L174" s="30">
        <v>300</v>
      </c>
      <c r="M174" s="30">
        <v>225</v>
      </c>
      <c r="N174" s="30">
        <v>35</v>
      </c>
      <c r="O174" s="89">
        <v>0.25</v>
      </c>
    </row>
    <row r="175" spans="1:15" s="3" customFormat="1" ht="18" customHeight="1">
      <c r="A175" s="23" t="s">
        <v>63</v>
      </c>
      <c r="B175" s="74" t="s">
        <v>146</v>
      </c>
      <c r="C175" s="29">
        <v>100</v>
      </c>
      <c r="D175" s="51">
        <v>8.16</v>
      </c>
      <c r="E175" s="51">
        <v>6.8</v>
      </c>
      <c r="F175" s="51">
        <v>58.13</v>
      </c>
      <c r="G175" s="51">
        <v>326.8</v>
      </c>
      <c r="H175" s="51">
        <v>0.09</v>
      </c>
      <c r="I175" s="51">
        <v>3.81</v>
      </c>
      <c r="J175" s="51">
        <v>0</v>
      </c>
      <c r="K175" s="51">
        <v>0.63</v>
      </c>
      <c r="L175" s="51">
        <v>11.5</v>
      </c>
      <c r="M175" s="51">
        <v>49.8</v>
      </c>
      <c r="N175" s="51">
        <v>18.8</v>
      </c>
      <c r="O175" s="92">
        <v>0.75</v>
      </c>
    </row>
    <row r="176" spans="1:15" s="3" customFormat="1" ht="24" customHeight="1">
      <c r="A176" s="220" t="s">
        <v>44</v>
      </c>
      <c r="B176" s="221"/>
      <c r="C176" s="31">
        <f t="shared" ref="C176:O176" si="27">SUM(C174:C175)</f>
        <v>350</v>
      </c>
      <c r="D176" s="32">
        <f t="shared" si="27"/>
        <v>15.41</v>
      </c>
      <c r="E176" s="32">
        <f t="shared" si="27"/>
        <v>13.05</v>
      </c>
      <c r="F176" s="32">
        <f t="shared" si="27"/>
        <v>68.13</v>
      </c>
      <c r="G176" s="32">
        <f t="shared" si="27"/>
        <v>451.8</v>
      </c>
      <c r="H176" s="32">
        <f t="shared" si="27"/>
        <v>0.19</v>
      </c>
      <c r="I176" s="32">
        <f t="shared" si="27"/>
        <v>5.56</v>
      </c>
      <c r="J176" s="32">
        <f t="shared" si="27"/>
        <v>0.05</v>
      </c>
      <c r="K176" s="32">
        <f t="shared" si="27"/>
        <v>0.63</v>
      </c>
      <c r="L176" s="32">
        <f t="shared" si="27"/>
        <v>311.5</v>
      </c>
      <c r="M176" s="32">
        <f t="shared" si="27"/>
        <v>274.8</v>
      </c>
      <c r="N176" s="32">
        <f t="shared" si="27"/>
        <v>53.8</v>
      </c>
      <c r="O176" s="32">
        <f t="shared" si="27"/>
        <v>1</v>
      </c>
    </row>
    <row r="177" spans="1:15" s="3" customFormat="1" ht="16.5" customHeight="1">
      <c r="A177" s="243" t="s">
        <v>147</v>
      </c>
      <c r="B177" s="244"/>
      <c r="C177" s="245"/>
      <c r="D177" s="58">
        <f t="shared" ref="D177:O178" si="28">D164+D172+D176</f>
        <v>71.099999999999994</v>
      </c>
      <c r="E177" s="58">
        <f t="shared" si="28"/>
        <v>69.47</v>
      </c>
      <c r="F177" s="58">
        <f t="shared" si="28"/>
        <v>301.07</v>
      </c>
      <c r="G177" s="58">
        <f t="shared" si="28"/>
        <v>2112.59</v>
      </c>
      <c r="H177" s="58">
        <f t="shared" si="28"/>
        <v>0.84699999999999998</v>
      </c>
      <c r="I177" s="58">
        <f t="shared" si="28"/>
        <v>241.94</v>
      </c>
      <c r="J177" s="58">
        <f t="shared" si="28"/>
        <v>645.14</v>
      </c>
      <c r="K177" s="58">
        <f t="shared" si="28"/>
        <v>5.04</v>
      </c>
      <c r="L177" s="58">
        <f t="shared" si="28"/>
        <v>1043.71</v>
      </c>
      <c r="M177" s="58">
        <f t="shared" si="28"/>
        <v>837.44</v>
      </c>
      <c r="N177" s="58">
        <f t="shared" si="28"/>
        <v>196.24</v>
      </c>
      <c r="O177" s="58">
        <f t="shared" si="28"/>
        <v>14.65</v>
      </c>
    </row>
    <row r="178" spans="1:15" s="3" customFormat="1" ht="16.5" customHeight="1">
      <c r="A178" s="256" t="s">
        <v>148</v>
      </c>
      <c r="B178" s="257"/>
      <c r="C178" s="54"/>
      <c r="D178" s="58">
        <f t="shared" si="28"/>
        <v>71.099999999999994</v>
      </c>
      <c r="E178" s="58">
        <f t="shared" si="28"/>
        <v>69.47</v>
      </c>
      <c r="F178" s="58">
        <f t="shared" si="28"/>
        <v>301.07</v>
      </c>
      <c r="G178" s="58">
        <f t="shared" si="28"/>
        <v>2112.59</v>
      </c>
      <c r="H178" s="58">
        <f t="shared" si="28"/>
        <v>0.84699999999999998</v>
      </c>
      <c r="I178" s="58">
        <f t="shared" si="28"/>
        <v>241.94</v>
      </c>
      <c r="J178" s="58">
        <f t="shared" si="28"/>
        <v>645.14</v>
      </c>
      <c r="K178" s="58">
        <f t="shared" si="28"/>
        <v>5.04</v>
      </c>
      <c r="L178" s="58">
        <f t="shared" si="28"/>
        <v>1043.71</v>
      </c>
      <c r="M178" s="58">
        <f t="shared" si="28"/>
        <v>837.44</v>
      </c>
      <c r="N178" s="58">
        <f t="shared" si="28"/>
        <v>196.24</v>
      </c>
      <c r="O178" s="58">
        <f t="shared" si="28"/>
        <v>14.65</v>
      </c>
    </row>
    <row r="179" spans="1:15" s="2" customFormat="1" ht="18" customHeight="1"/>
    <row r="180" spans="1:15" s="2" customFormat="1" ht="18" customHeight="1"/>
    <row r="181" spans="1:15" s="2" customFormat="1" ht="18" customHeight="1">
      <c r="N181" s="85"/>
    </row>
    <row r="182" spans="1:15" s="2" customFormat="1" ht="18" customHeight="1">
      <c r="A182" s="12" t="s">
        <v>149</v>
      </c>
      <c r="B182" s="13"/>
      <c r="C182" s="13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86" t="s">
        <v>210</v>
      </c>
      <c r="O182" s="173"/>
    </row>
    <row r="183" spans="1:15" s="2" customFormat="1" ht="18" customHeight="1">
      <c r="A183" s="264" t="s">
        <v>1</v>
      </c>
      <c r="B183" s="266" t="s">
        <v>2</v>
      </c>
      <c r="C183" s="266" t="s">
        <v>3</v>
      </c>
      <c r="D183" s="232" t="s">
        <v>4</v>
      </c>
      <c r="E183" s="233"/>
      <c r="F183" s="234"/>
      <c r="G183" s="269" t="s">
        <v>5</v>
      </c>
      <c r="H183" s="232" t="s">
        <v>6</v>
      </c>
      <c r="I183" s="233"/>
      <c r="J183" s="233"/>
      <c r="K183" s="234"/>
      <c r="L183" s="232" t="s">
        <v>7</v>
      </c>
      <c r="M183" s="233"/>
      <c r="N183" s="233"/>
      <c r="O183" s="235"/>
    </row>
    <row r="184" spans="1:15" s="2" customFormat="1" ht="29.25" customHeight="1">
      <c r="A184" s="265"/>
      <c r="B184" s="267"/>
      <c r="C184" s="267"/>
      <c r="D184" s="16" t="s">
        <v>8</v>
      </c>
      <c r="E184" s="16" t="s">
        <v>9</v>
      </c>
      <c r="F184" s="16" t="s">
        <v>10</v>
      </c>
      <c r="G184" s="270"/>
      <c r="H184" s="16" t="s">
        <v>11</v>
      </c>
      <c r="I184" s="16" t="s">
        <v>12</v>
      </c>
      <c r="J184" s="16" t="s">
        <v>13</v>
      </c>
      <c r="K184" s="16" t="s">
        <v>14</v>
      </c>
      <c r="L184" s="16" t="s">
        <v>15</v>
      </c>
      <c r="M184" s="16" t="s">
        <v>16</v>
      </c>
      <c r="N184" s="16" t="s">
        <v>17</v>
      </c>
      <c r="O184" s="87" t="s">
        <v>18</v>
      </c>
    </row>
    <row r="185" spans="1:15" s="2" customFormat="1" ht="18" customHeight="1">
      <c r="A185" s="214" t="s">
        <v>19</v>
      </c>
      <c r="B185" s="215"/>
      <c r="C185" s="17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99"/>
    </row>
    <row r="186" spans="1:15" s="10" customFormat="1" ht="18" customHeight="1">
      <c r="A186" s="19" t="s">
        <v>150</v>
      </c>
      <c r="B186" s="104" t="s">
        <v>151</v>
      </c>
      <c r="C186" s="29">
        <v>70</v>
      </c>
      <c r="D186" s="51">
        <v>7.98</v>
      </c>
      <c r="E186" s="51">
        <v>6.72</v>
      </c>
      <c r="F186" s="51">
        <v>14.84</v>
      </c>
      <c r="G186" s="51">
        <v>151.76</v>
      </c>
      <c r="H186" s="51">
        <v>7.0000000000000007E-2</v>
      </c>
      <c r="I186" s="51">
        <v>0</v>
      </c>
      <c r="J186" s="51">
        <v>52.5</v>
      </c>
      <c r="K186" s="51">
        <v>0.2</v>
      </c>
      <c r="L186" s="51">
        <v>89.75</v>
      </c>
      <c r="M186" s="51">
        <v>71.47</v>
      </c>
      <c r="N186" s="51">
        <v>6.3</v>
      </c>
      <c r="O186" s="51">
        <v>0.63</v>
      </c>
    </row>
    <row r="187" spans="1:15" s="10" customFormat="1" ht="18" customHeight="1">
      <c r="A187" s="19" t="s">
        <v>235</v>
      </c>
      <c r="B187" s="165" t="s">
        <v>152</v>
      </c>
      <c r="C187" s="21">
        <v>240</v>
      </c>
      <c r="D187" s="166">
        <v>12.94</v>
      </c>
      <c r="E187" s="166">
        <v>13.86</v>
      </c>
      <c r="F187" s="166">
        <v>48.73</v>
      </c>
      <c r="G187" s="166">
        <v>362.49</v>
      </c>
      <c r="H187" s="166">
        <v>0.17</v>
      </c>
      <c r="I187" s="166">
        <v>0</v>
      </c>
      <c r="J187" s="166">
        <v>246.66</v>
      </c>
      <c r="K187" s="166">
        <v>1.1599999999999999</v>
      </c>
      <c r="L187" s="166">
        <v>139.69999999999999</v>
      </c>
      <c r="M187" s="166">
        <v>207.57</v>
      </c>
      <c r="N187" s="166">
        <v>22.45</v>
      </c>
      <c r="O187" s="177">
        <v>0.8</v>
      </c>
    </row>
    <row r="188" spans="1:15" s="3" customFormat="1" ht="18" customHeight="1">
      <c r="A188" s="50" t="s">
        <v>34</v>
      </c>
      <c r="B188" s="20" t="s">
        <v>153</v>
      </c>
      <c r="C188" s="29">
        <v>100</v>
      </c>
      <c r="D188" s="51">
        <v>0.4</v>
      </c>
      <c r="E188" s="51">
        <v>0.3</v>
      </c>
      <c r="F188" s="51">
        <v>10.3</v>
      </c>
      <c r="G188" s="51">
        <v>47</v>
      </c>
      <c r="H188" s="51">
        <v>0.02</v>
      </c>
      <c r="I188" s="51">
        <v>5</v>
      </c>
      <c r="J188" s="51">
        <v>0</v>
      </c>
      <c r="K188" s="51">
        <v>0.4</v>
      </c>
      <c r="L188" s="51">
        <v>19</v>
      </c>
      <c r="M188" s="51">
        <v>12</v>
      </c>
      <c r="N188" s="51">
        <v>16</v>
      </c>
      <c r="O188" s="97">
        <v>2.2999999999999998</v>
      </c>
    </row>
    <row r="189" spans="1:15" s="3" customFormat="1" ht="18" customHeight="1">
      <c r="A189" s="167" t="s">
        <v>51</v>
      </c>
      <c r="B189" s="138" t="s">
        <v>52</v>
      </c>
      <c r="C189" s="139">
        <v>200</v>
      </c>
      <c r="D189" s="166">
        <v>2.2000000000000002</v>
      </c>
      <c r="E189" s="166">
        <v>2.2000000000000002</v>
      </c>
      <c r="F189" s="166">
        <v>22.4</v>
      </c>
      <c r="G189" s="166">
        <v>118</v>
      </c>
      <c r="H189" s="166">
        <v>0.02</v>
      </c>
      <c r="I189" s="166">
        <v>0.2</v>
      </c>
      <c r="J189" s="166">
        <v>0.01</v>
      </c>
      <c r="K189" s="166">
        <v>0</v>
      </c>
      <c r="L189" s="166">
        <v>62</v>
      </c>
      <c r="M189" s="166">
        <v>71</v>
      </c>
      <c r="N189" s="166">
        <v>23</v>
      </c>
      <c r="O189" s="177">
        <v>1</v>
      </c>
    </row>
    <row r="190" spans="1:15" s="2" customFormat="1" ht="18" customHeight="1">
      <c r="A190" s="224" t="s">
        <v>27</v>
      </c>
      <c r="B190" s="225"/>
      <c r="C190" s="168">
        <f>SUM(C186:C189)</f>
        <v>610</v>
      </c>
      <c r="D190" s="169">
        <f t="shared" ref="D190:O190" si="29">SUM(D186:D189)</f>
        <v>23.52</v>
      </c>
      <c r="E190" s="169">
        <f t="shared" si="29"/>
        <v>23.08</v>
      </c>
      <c r="F190" s="169">
        <f t="shared" si="29"/>
        <v>96.27</v>
      </c>
      <c r="G190" s="169">
        <f t="shared" si="29"/>
        <v>679.25</v>
      </c>
      <c r="H190" s="169">
        <f t="shared" si="29"/>
        <v>0.28000000000000003</v>
      </c>
      <c r="I190" s="169">
        <f t="shared" si="29"/>
        <v>5.2</v>
      </c>
      <c r="J190" s="169">
        <f t="shared" si="29"/>
        <v>299.17</v>
      </c>
      <c r="K190" s="169">
        <f t="shared" si="29"/>
        <v>1.76</v>
      </c>
      <c r="L190" s="169">
        <f t="shared" si="29"/>
        <v>310.45</v>
      </c>
      <c r="M190" s="169">
        <f t="shared" si="29"/>
        <v>362.04</v>
      </c>
      <c r="N190" s="169">
        <f t="shared" si="29"/>
        <v>67.75</v>
      </c>
      <c r="O190" s="169">
        <f t="shared" si="29"/>
        <v>4.7300000000000004</v>
      </c>
    </row>
    <row r="191" spans="1:15" s="2" customFormat="1" ht="18" customHeight="1">
      <c r="A191" s="226" t="s">
        <v>28</v>
      </c>
      <c r="B191" s="227"/>
      <c r="C191" s="34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90"/>
    </row>
    <row r="192" spans="1:15" s="2" customFormat="1" ht="18.75">
      <c r="A192" s="170" t="s">
        <v>154</v>
      </c>
      <c r="B192" s="171" t="s">
        <v>236</v>
      </c>
      <c r="C192" s="38">
        <v>100</v>
      </c>
      <c r="D192" s="39">
        <v>0.7</v>
      </c>
      <c r="E192" s="39">
        <v>6.1</v>
      </c>
      <c r="F192" s="39">
        <v>1.9</v>
      </c>
      <c r="G192" s="39">
        <v>65</v>
      </c>
      <c r="H192" s="39">
        <v>0.03</v>
      </c>
      <c r="I192" s="39">
        <v>3.5</v>
      </c>
      <c r="J192" s="39">
        <v>0</v>
      </c>
      <c r="K192" s="39">
        <v>2.7</v>
      </c>
      <c r="L192" s="39">
        <v>18</v>
      </c>
      <c r="M192" s="39">
        <v>30</v>
      </c>
      <c r="N192" s="39">
        <v>14</v>
      </c>
      <c r="O192" s="39">
        <v>0.5</v>
      </c>
    </row>
    <row r="193" spans="1:15" s="9" customFormat="1" ht="18.75">
      <c r="A193" s="159" t="s">
        <v>237</v>
      </c>
      <c r="B193" s="102" t="s">
        <v>238</v>
      </c>
      <c r="C193" s="29">
        <v>250</v>
      </c>
      <c r="D193" s="51">
        <v>8.34</v>
      </c>
      <c r="E193" s="51">
        <v>9</v>
      </c>
      <c r="F193" s="51">
        <v>27.43</v>
      </c>
      <c r="G193" s="51">
        <v>266.42</v>
      </c>
      <c r="H193" s="51">
        <v>0.18</v>
      </c>
      <c r="I193" s="51">
        <v>8.66</v>
      </c>
      <c r="J193" s="51">
        <v>113</v>
      </c>
      <c r="K193" s="51">
        <v>0.2</v>
      </c>
      <c r="L193" s="51">
        <v>19</v>
      </c>
      <c r="M193" s="51">
        <v>64.48</v>
      </c>
      <c r="N193" s="51">
        <v>25.5</v>
      </c>
      <c r="O193" s="51">
        <v>0.26</v>
      </c>
    </row>
    <row r="194" spans="1:15" s="3" customFormat="1" ht="18.75">
      <c r="A194" s="178" t="s">
        <v>155</v>
      </c>
      <c r="B194" s="179" t="s">
        <v>156</v>
      </c>
      <c r="C194" s="180">
        <v>105</v>
      </c>
      <c r="D194" s="181">
        <v>11.22</v>
      </c>
      <c r="E194" s="181">
        <v>7.59</v>
      </c>
      <c r="F194" s="181">
        <v>11.91</v>
      </c>
      <c r="G194" s="181">
        <v>141.47999999999999</v>
      </c>
      <c r="H194" s="181">
        <v>5.7599999999999998E-2</v>
      </c>
      <c r="I194" s="181">
        <v>2.1000000000000001E-2</v>
      </c>
      <c r="J194" s="181">
        <v>2.691E-2</v>
      </c>
      <c r="K194" s="181">
        <v>0.44550000000000001</v>
      </c>
      <c r="L194" s="181">
        <v>26.0625</v>
      </c>
      <c r="M194" s="181">
        <v>126.32250000000001</v>
      </c>
      <c r="N194" s="181">
        <v>17.13</v>
      </c>
      <c r="O194" s="205">
        <v>0.06</v>
      </c>
    </row>
    <row r="195" spans="1:15" s="3" customFormat="1" ht="18.75">
      <c r="A195" s="103" t="s">
        <v>220</v>
      </c>
      <c r="B195" s="64" t="s">
        <v>75</v>
      </c>
      <c r="C195" s="65">
        <v>220</v>
      </c>
      <c r="D195" s="66">
        <v>5.8</v>
      </c>
      <c r="E195" s="66">
        <v>9.0399999999999991</v>
      </c>
      <c r="F195" s="66">
        <v>40.57</v>
      </c>
      <c r="G195" s="66">
        <v>271.24</v>
      </c>
      <c r="H195" s="66">
        <v>0.2</v>
      </c>
      <c r="I195" s="66">
        <v>0.98</v>
      </c>
      <c r="J195" s="66">
        <v>82.5</v>
      </c>
      <c r="K195" s="66">
        <v>0.22</v>
      </c>
      <c r="L195" s="66">
        <v>57.2</v>
      </c>
      <c r="M195" s="66">
        <v>125.4</v>
      </c>
      <c r="N195" s="66">
        <v>35.200000000000003</v>
      </c>
      <c r="O195" s="125">
        <v>4.62</v>
      </c>
    </row>
    <row r="196" spans="1:15" s="3" customFormat="1" ht="18.75">
      <c r="A196" s="50" t="s">
        <v>23</v>
      </c>
      <c r="B196" s="24" t="s">
        <v>24</v>
      </c>
      <c r="C196" s="25">
        <v>55</v>
      </c>
      <c r="D196" s="26">
        <v>4.18</v>
      </c>
      <c r="E196" s="26">
        <v>0.44</v>
      </c>
      <c r="F196" s="26">
        <v>27.06</v>
      </c>
      <c r="G196" s="26">
        <v>129.25</v>
      </c>
      <c r="H196" s="26">
        <v>6.0499999999999998E-2</v>
      </c>
      <c r="I196" s="26">
        <v>0</v>
      </c>
      <c r="J196" s="26">
        <v>0</v>
      </c>
      <c r="K196" s="26">
        <v>0.60499999999999998</v>
      </c>
      <c r="L196" s="26">
        <v>11</v>
      </c>
      <c r="M196" s="26">
        <v>35.75</v>
      </c>
      <c r="N196" s="26">
        <v>7.7</v>
      </c>
      <c r="O196" s="26">
        <v>0.60499999999999998</v>
      </c>
    </row>
    <row r="197" spans="1:15" s="3" customFormat="1" ht="18.75">
      <c r="A197" s="50" t="s">
        <v>34</v>
      </c>
      <c r="B197" s="20" t="s">
        <v>50</v>
      </c>
      <c r="C197" s="29">
        <v>100</v>
      </c>
      <c r="D197" s="30">
        <v>0.9</v>
      </c>
      <c r="E197" s="30">
        <v>0.2</v>
      </c>
      <c r="F197" s="30">
        <v>8.1</v>
      </c>
      <c r="G197" s="30">
        <v>43</v>
      </c>
      <c r="H197" s="30">
        <v>0.04</v>
      </c>
      <c r="I197" s="30">
        <v>60</v>
      </c>
      <c r="J197" s="30">
        <v>0</v>
      </c>
      <c r="K197" s="30">
        <v>0.2</v>
      </c>
      <c r="L197" s="30">
        <v>34</v>
      </c>
      <c r="M197" s="30">
        <v>23</v>
      </c>
      <c r="N197" s="30">
        <v>13</v>
      </c>
      <c r="O197" s="95">
        <v>0.3</v>
      </c>
    </row>
    <row r="198" spans="1:15" s="5" customFormat="1" ht="20.25" customHeight="1">
      <c r="A198" s="50" t="s">
        <v>36</v>
      </c>
      <c r="B198" s="20" t="s">
        <v>157</v>
      </c>
      <c r="C198" s="29">
        <v>200</v>
      </c>
      <c r="D198" s="51">
        <v>0.3</v>
      </c>
      <c r="E198" s="51">
        <v>0</v>
      </c>
      <c r="F198" s="51">
        <v>20.100000000000001</v>
      </c>
      <c r="G198" s="51">
        <v>81</v>
      </c>
      <c r="H198" s="51">
        <v>0</v>
      </c>
      <c r="I198" s="51">
        <v>0.8</v>
      </c>
      <c r="J198" s="51">
        <v>0</v>
      </c>
      <c r="K198" s="51">
        <v>0</v>
      </c>
      <c r="L198" s="51">
        <v>10</v>
      </c>
      <c r="M198" s="51">
        <v>6</v>
      </c>
      <c r="N198" s="51">
        <v>3</v>
      </c>
      <c r="O198" s="97">
        <v>0.6</v>
      </c>
    </row>
    <row r="199" spans="1:15" s="2" customFormat="1" ht="18" customHeight="1">
      <c r="A199" s="218" t="s">
        <v>38</v>
      </c>
      <c r="B199" s="219"/>
      <c r="C199" s="182">
        <f t="shared" ref="C199:O199" si="30">SUM(C192:C198)</f>
        <v>1030</v>
      </c>
      <c r="D199" s="183">
        <f t="shared" si="30"/>
        <v>31.44</v>
      </c>
      <c r="E199" s="183">
        <f t="shared" si="30"/>
        <v>32.369999999999997</v>
      </c>
      <c r="F199" s="183">
        <f t="shared" si="30"/>
        <v>137.07</v>
      </c>
      <c r="G199" s="183">
        <f t="shared" si="30"/>
        <v>997.39</v>
      </c>
      <c r="H199" s="183">
        <f t="shared" si="30"/>
        <v>0.56810000000000005</v>
      </c>
      <c r="I199" s="183">
        <f t="shared" si="30"/>
        <v>73.960999999999999</v>
      </c>
      <c r="J199" s="183">
        <f t="shared" si="30"/>
        <v>195.52690999999999</v>
      </c>
      <c r="K199" s="183">
        <f t="shared" si="30"/>
        <v>4.3704999999999998</v>
      </c>
      <c r="L199" s="183">
        <f t="shared" si="30"/>
        <v>175.26249999999999</v>
      </c>
      <c r="M199" s="183">
        <f t="shared" si="30"/>
        <v>410.95249999999999</v>
      </c>
      <c r="N199" s="183">
        <f t="shared" si="30"/>
        <v>115.53</v>
      </c>
      <c r="O199" s="183">
        <f t="shared" si="30"/>
        <v>6.9450000000000003</v>
      </c>
    </row>
    <row r="200" spans="1:15" s="2" customFormat="1" ht="18" customHeight="1">
      <c r="A200" s="214" t="s">
        <v>39</v>
      </c>
      <c r="B200" s="215"/>
      <c r="C200" s="34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90"/>
    </row>
    <row r="201" spans="1:15" s="2" customFormat="1" ht="18" customHeight="1">
      <c r="A201" s="23" t="s">
        <v>40</v>
      </c>
      <c r="B201" s="20" t="s">
        <v>62</v>
      </c>
      <c r="C201" s="29">
        <v>250</v>
      </c>
      <c r="D201" s="51">
        <v>7.25</v>
      </c>
      <c r="E201" s="51">
        <v>6.25</v>
      </c>
      <c r="F201" s="51">
        <v>10</v>
      </c>
      <c r="G201" s="51">
        <v>125</v>
      </c>
      <c r="H201" s="51">
        <v>0.1</v>
      </c>
      <c r="I201" s="51">
        <v>1.75</v>
      </c>
      <c r="J201" s="51">
        <v>0.05</v>
      </c>
      <c r="K201" s="51">
        <v>0</v>
      </c>
      <c r="L201" s="51">
        <v>300</v>
      </c>
      <c r="M201" s="51">
        <v>225</v>
      </c>
      <c r="N201" s="51">
        <v>35</v>
      </c>
      <c r="O201" s="92">
        <v>0.25</v>
      </c>
    </row>
    <row r="202" spans="1:15" s="1" customFormat="1" ht="18" customHeight="1">
      <c r="A202" s="73" t="s">
        <v>158</v>
      </c>
      <c r="B202" s="74" t="s">
        <v>159</v>
      </c>
      <c r="C202" s="121">
        <v>100</v>
      </c>
      <c r="D202" s="21">
        <v>8.4</v>
      </c>
      <c r="E202" s="21">
        <v>16.600000000000001</v>
      </c>
      <c r="F202" s="21">
        <v>87.8</v>
      </c>
      <c r="G202" s="21">
        <v>534</v>
      </c>
      <c r="H202" s="22">
        <v>0.1</v>
      </c>
      <c r="I202" s="22">
        <v>0</v>
      </c>
      <c r="J202" s="22">
        <v>0.08</v>
      </c>
      <c r="K202" s="22">
        <v>1.1200000000000001</v>
      </c>
      <c r="L202" s="22">
        <v>13.33</v>
      </c>
      <c r="M202" s="22">
        <v>53.3</v>
      </c>
      <c r="N202" s="22">
        <v>10</v>
      </c>
      <c r="O202" s="22">
        <v>0.83</v>
      </c>
    </row>
    <row r="203" spans="1:15" s="1" customFormat="1" ht="22.5" customHeight="1">
      <c r="A203" s="259" t="s">
        <v>44</v>
      </c>
      <c r="B203" s="260"/>
      <c r="C203" s="31">
        <f>SUM(C201:C202)</f>
        <v>350</v>
      </c>
      <c r="D203" s="184">
        <f t="shared" ref="D203:O203" si="31">SUM(D201:D202)</f>
        <v>15.65</v>
      </c>
      <c r="E203" s="184">
        <f t="shared" si="31"/>
        <v>22.85</v>
      </c>
      <c r="F203" s="184">
        <f t="shared" si="31"/>
        <v>97.8</v>
      </c>
      <c r="G203" s="184">
        <f t="shared" si="31"/>
        <v>659</v>
      </c>
      <c r="H203" s="184">
        <f t="shared" si="31"/>
        <v>0.2</v>
      </c>
      <c r="I203" s="184">
        <f t="shared" si="31"/>
        <v>1.75</v>
      </c>
      <c r="J203" s="184">
        <f t="shared" si="31"/>
        <v>0.13</v>
      </c>
      <c r="K203" s="184">
        <f t="shared" si="31"/>
        <v>1.1200000000000001</v>
      </c>
      <c r="L203" s="184">
        <f t="shared" si="31"/>
        <v>313.33</v>
      </c>
      <c r="M203" s="184">
        <f t="shared" si="31"/>
        <v>278.3</v>
      </c>
      <c r="N203" s="184">
        <f t="shared" si="31"/>
        <v>45</v>
      </c>
      <c r="O203" s="184">
        <f t="shared" si="31"/>
        <v>1.08</v>
      </c>
    </row>
    <row r="204" spans="1:15" s="2" customFormat="1" ht="18" customHeight="1">
      <c r="A204" s="250" t="s">
        <v>160</v>
      </c>
      <c r="B204" s="251"/>
      <c r="C204" s="213"/>
      <c r="D204" s="136">
        <f t="shared" ref="D204:O205" si="32">D190+D199+D203</f>
        <v>70.61</v>
      </c>
      <c r="E204" s="136">
        <f t="shared" si="32"/>
        <v>78.3</v>
      </c>
      <c r="F204" s="136">
        <f t="shared" si="32"/>
        <v>331.14</v>
      </c>
      <c r="G204" s="136">
        <f t="shared" si="32"/>
        <v>2335.64</v>
      </c>
      <c r="H204" s="136">
        <f t="shared" si="32"/>
        <v>1.0481</v>
      </c>
      <c r="I204" s="136">
        <f t="shared" si="32"/>
        <v>80.911000000000001</v>
      </c>
      <c r="J204" s="136">
        <f t="shared" si="32"/>
        <v>494.82691</v>
      </c>
      <c r="K204" s="136">
        <f t="shared" si="32"/>
        <v>7.2504999999999997</v>
      </c>
      <c r="L204" s="136">
        <f t="shared" si="32"/>
        <v>799.04250000000002</v>
      </c>
      <c r="M204" s="136">
        <f t="shared" si="32"/>
        <v>1051.2925</v>
      </c>
      <c r="N204" s="136">
        <f t="shared" si="32"/>
        <v>228.28</v>
      </c>
      <c r="O204" s="136">
        <f t="shared" si="32"/>
        <v>12.755000000000001</v>
      </c>
    </row>
    <row r="205" spans="1:15" s="2" customFormat="1" ht="18" customHeight="1">
      <c r="A205" s="252" t="s">
        <v>161</v>
      </c>
      <c r="B205" s="253"/>
      <c r="C205" s="79"/>
      <c r="D205" s="32">
        <f t="shared" si="32"/>
        <v>70.61</v>
      </c>
      <c r="E205" s="32">
        <f t="shared" si="32"/>
        <v>78.3</v>
      </c>
      <c r="F205" s="32">
        <f t="shared" si="32"/>
        <v>331.14</v>
      </c>
      <c r="G205" s="32">
        <f t="shared" si="32"/>
        <v>2335.64</v>
      </c>
      <c r="H205" s="32">
        <f t="shared" si="32"/>
        <v>1.0481</v>
      </c>
      <c r="I205" s="32">
        <f t="shared" si="32"/>
        <v>80.911000000000001</v>
      </c>
      <c r="J205" s="32">
        <f t="shared" si="32"/>
        <v>494.82691</v>
      </c>
      <c r="K205" s="32">
        <f t="shared" si="32"/>
        <v>7.2504999999999997</v>
      </c>
      <c r="L205" s="32">
        <f t="shared" si="32"/>
        <v>799.04250000000002</v>
      </c>
      <c r="M205" s="32">
        <f t="shared" si="32"/>
        <v>1051.2925</v>
      </c>
      <c r="N205" s="32">
        <f t="shared" si="32"/>
        <v>228.28</v>
      </c>
      <c r="O205" s="32">
        <f t="shared" si="32"/>
        <v>12.755000000000001</v>
      </c>
    </row>
    <row r="206" spans="1:15" s="2" customFormat="1" ht="19.5" customHeight="1">
      <c r="A206" s="185"/>
      <c r="B206" s="185"/>
      <c r="C206" s="185"/>
      <c r="D206" s="186"/>
      <c r="E206" s="186"/>
      <c r="F206" s="186"/>
      <c r="G206" s="186"/>
      <c r="H206" s="186"/>
      <c r="I206" s="186"/>
      <c r="J206" s="186"/>
      <c r="K206" s="186"/>
      <c r="L206" s="186"/>
      <c r="M206" s="186"/>
      <c r="N206" s="261"/>
      <c r="O206" s="261"/>
    </row>
    <row r="207" spans="1:15" s="2" customFormat="1" ht="28.5" customHeight="1">
      <c r="A207" s="13"/>
      <c r="B207" s="13"/>
      <c r="C207" s="13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230"/>
      <c r="O207" s="230"/>
    </row>
    <row r="208" spans="1:15" s="2" customFormat="1" ht="28.5" customHeight="1">
      <c r="A208" s="12" t="s">
        <v>162</v>
      </c>
      <c r="B208" s="13"/>
      <c r="C208" s="13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231" t="s">
        <v>210</v>
      </c>
      <c r="O208" s="231"/>
    </row>
    <row r="209" spans="1:16" s="2" customFormat="1" ht="18" customHeight="1">
      <c r="A209" s="264" t="s">
        <v>1</v>
      </c>
      <c r="B209" s="266" t="s">
        <v>2</v>
      </c>
      <c r="C209" s="266" t="s">
        <v>3</v>
      </c>
      <c r="D209" s="232" t="s">
        <v>4</v>
      </c>
      <c r="E209" s="233"/>
      <c r="F209" s="234"/>
      <c r="G209" s="269" t="s">
        <v>5</v>
      </c>
      <c r="H209" s="232" t="s">
        <v>6</v>
      </c>
      <c r="I209" s="233"/>
      <c r="J209" s="233"/>
      <c r="K209" s="234"/>
      <c r="L209" s="232" t="s">
        <v>7</v>
      </c>
      <c r="M209" s="233"/>
      <c r="N209" s="233"/>
      <c r="O209" s="235"/>
    </row>
    <row r="210" spans="1:16" s="2" customFormat="1" ht="27.75" customHeight="1">
      <c r="A210" s="265"/>
      <c r="B210" s="267"/>
      <c r="C210" s="267"/>
      <c r="D210" s="16" t="s">
        <v>8</v>
      </c>
      <c r="E210" s="16" t="s">
        <v>9</v>
      </c>
      <c r="F210" s="16" t="s">
        <v>10</v>
      </c>
      <c r="G210" s="270"/>
      <c r="H210" s="16" t="s">
        <v>11</v>
      </c>
      <c r="I210" s="16" t="s">
        <v>12</v>
      </c>
      <c r="J210" s="16" t="s">
        <v>13</v>
      </c>
      <c r="K210" s="16" t="s">
        <v>14</v>
      </c>
      <c r="L210" s="16" t="s">
        <v>15</v>
      </c>
      <c r="M210" s="16" t="s">
        <v>16</v>
      </c>
      <c r="N210" s="16" t="s">
        <v>17</v>
      </c>
      <c r="O210" s="87" t="s">
        <v>18</v>
      </c>
    </row>
    <row r="211" spans="1:16" s="2" customFormat="1" ht="18" customHeight="1">
      <c r="A211" s="214" t="s">
        <v>19</v>
      </c>
      <c r="B211" s="215"/>
      <c r="C211" s="17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99"/>
      <c r="P211" s="3"/>
    </row>
    <row r="212" spans="1:16" s="2" customFormat="1" ht="18" customHeight="1">
      <c r="A212" s="19" t="s">
        <v>239</v>
      </c>
      <c r="B212" s="20" t="s">
        <v>240</v>
      </c>
      <c r="C212" s="29" t="s">
        <v>241</v>
      </c>
      <c r="D212" s="51">
        <v>22.05</v>
      </c>
      <c r="E212" s="51">
        <v>23.87</v>
      </c>
      <c r="F212" s="51">
        <v>63.18</v>
      </c>
      <c r="G212" s="51">
        <v>558</v>
      </c>
      <c r="H212" s="51">
        <v>0.28999999999999998</v>
      </c>
      <c r="I212" s="51">
        <v>0.06</v>
      </c>
      <c r="J212" s="51">
        <v>121.25</v>
      </c>
      <c r="K212" s="51">
        <v>0.56000000000000005</v>
      </c>
      <c r="L212" s="51">
        <v>323.31</v>
      </c>
      <c r="M212" s="51">
        <v>172.4</v>
      </c>
      <c r="N212" s="51">
        <v>1.25</v>
      </c>
      <c r="O212" s="51">
        <v>2.3199999999999998</v>
      </c>
      <c r="P212" s="5"/>
    </row>
    <row r="213" spans="1:16" s="5" customFormat="1" ht="18" customHeight="1">
      <c r="A213" s="187" t="s">
        <v>34</v>
      </c>
      <c r="B213" s="188" t="s">
        <v>76</v>
      </c>
      <c r="C213" s="189">
        <v>100</v>
      </c>
      <c r="D213" s="190">
        <v>1.5</v>
      </c>
      <c r="E213" s="190">
        <v>0.5</v>
      </c>
      <c r="F213" s="190">
        <v>21</v>
      </c>
      <c r="G213" s="190">
        <v>96</v>
      </c>
      <c r="H213" s="190">
        <v>0.04</v>
      </c>
      <c r="I213" s="190">
        <v>10</v>
      </c>
      <c r="J213" s="190">
        <v>0</v>
      </c>
      <c r="K213" s="190">
        <v>0.4</v>
      </c>
      <c r="L213" s="190">
        <v>8</v>
      </c>
      <c r="M213" s="190">
        <v>28</v>
      </c>
      <c r="N213" s="190">
        <v>42</v>
      </c>
      <c r="O213" s="206">
        <v>0.6</v>
      </c>
      <c r="P213" s="2"/>
    </row>
    <row r="214" spans="1:16" s="5" customFormat="1" ht="18" customHeight="1">
      <c r="A214" s="23" t="s">
        <v>102</v>
      </c>
      <c r="B214" s="20" t="s">
        <v>103</v>
      </c>
      <c r="C214" s="29">
        <v>200</v>
      </c>
      <c r="D214" s="51">
        <v>0.1</v>
      </c>
      <c r="E214" s="51">
        <v>0</v>
      </c>
      <c r="F214" s="51">
        <v>15.2</v>
      </c>
      <c r="G214" s="51">
        <v>61</v>
      </c>
      <c r="H214" s="51">
        <v>0</v>
      </c>
      <c r="I214" s="51">
        <v>2.8</v>
      </c>
      <c r="J214" s="51">
        <v>0</v>
      </c>
      <c r="K214" s="51">
        <v>0</v>
      </c>
      <c r="L214" s="51">
        <v>14.2</v>
      </c>
      <c r="M214" s="51">
        <v>4</v>
      </c>
      <c r="N214" s="51">
        <v>2</v>
      </c>
      <c r="O214" s="92">
        <v>0.4</v>
      </c>
      <c r="P214" s="2"/>
    </row>
    <row r="215" spans="1:16" s="5" customFormat="1" ht="18" customHeight="1">
      <c r="A215" s="220" t="s">
        <v>27</v>
      </c>
      <c r="B215" s="221"/>
      <c r="C215" s="31">
        <v>550</v>
      </c>
      <c r="D215" s="32">
        <f t="shared" ref="D215:O215" si="33">SUM(D212:D214)</f>
        <v>23.65</v>
      </c>
      <c r="E215" s="32">
        <f t="shared" si="33"/>
        <v>24.37</v>
      </c>
      <c r="F215" s="32">
        <f t="shared" si="33"/>
        <v>99.38</v>
      </c>
      <c r="G215" s="32">
        <f t="shared" si="33"/>
        <v>715</v>
      </c>
      <c r="H215" s="32">
        <f t="shared" si="33"/>
        <v>0.33</v>
      </c>
      <c r="I215" s="32">
        <f t="shared" si="33"/>
        <v>12.86</v>
      </c>
      <c r="J215" s="32">
        <f t="shared" si="33"/>
        <v>121.25</v>
      </c>
      <c r="K215" s="32">
        <f t="shared" si="33"/>
        <v>0.96</v>
      </c>
      <c r="L215" s="32">
        <f t="shared" si="33"/>
        <v>345.51</v>
      </c>
      <c r="M215" s="32">
        <f t="shared" si="33"/>
        <v>204.4</v>
      </c>
      <c r="N215" s="32">
        <f t="shared" si="33"/>
        <v>45.25</v>
      </c>
      <c r="O215" s="32">
        <f t="shared" si="33"/>
        <v>3.32</v>
      </c>
      <c r="P215" s="2"/>
    </row>
    <row r="216" spans="1:16" s="2" customFormat="1" ht="18" customHeight="1">
      <c r="A216" s="228" t="s">
        <v>28</v>
      </c>
      <c r="B216" s="229"/>
      <c r="C216" s="191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90"/>
    </row>
    <row r="217" spans="1:16" s="2" customFormat="1" ht="18" customHeight="1">
      <c r="A217" s="192" t="s">
        <v>242</v>
      </c>
      <c r="B217" s="114" t="s">
        <v>163</v>
      </c>
      <c r="C217" s="142" t="s">
        <v>243</v>
      </c>
      <c r="D217" s="117">
        <v>4</v>
      </c>
      <c r="E217" s="117">
        <v>8.5</v>
      </c>
      <c r="F217" s="117">
        <v>4.74</v>
      </c>
      <c r="G217" s="117">
        <v>109.3</v>
      </c>
      <c r="H217" s="117">
        <v>1.66E-2</v>
      </c>
      <c r="I217" s="117">
        <v>3</v>
      </c>
      <c r="J217" s="117">
        <v>0.08</v>
      </c>
      <c r="K217" s="117">
        <v>8</v>
      </c>
      <c r="L217" s="117">
        <v>45</v>
      </c>
      <c r="M217" s="117">
        <v>0.12</v>
      </c>
      <c r="N217" s="117">
        <v>0</v>
      </c>
      <c r="O217" s="134">
        <v>0</v>
      </c>
      <c r="P217" s="6"/>
    </row>
    <row r="218" spans="1:16" s="2" customFormat="1" ht="18" customHeight="1">
      <c r="A218" s="137" t="s">
        <v>244</v>
      </c>
      <c r="B218" s="138" t="s">
        <v>164</v>
      </c>
      <c r="C218" s="139" t="s">
        <v>245</v>
      </c>
      <c r="D218" s="166">
        <v>7.34</v>
      </c>
      <c r="E218" s="166">
        <v>12.45</v>
      </c>
      <c r="F218" s="166">
        <v>35.630000000000003</v>
      </c>
      <c r="G218" s="166">
        <v>252.69</v>
      </c>
      <c r="H218" s="166">
        <v>0.11</v>
      </c>
      <c r="I218" s="166">
        <v>8.58</v>
      </c>
      <c r="J218" s="166">
        <v>123.8</v>
      </c>
      <c r="K218" s="166">
        <v>1.4359999999999999</v>
      </c>
      <c r="L218" s="166">
        <v>132.05000000000001</v>
      </c>
      <c r="M218" s="166">
        <v>194.65</v>
      </c>
      <c r="N218" s="166">
        <v>10.17</v>
      </c>
      <c r="O218" s="177">
        <v>7.0000000000000007E-2</v>
      </c>
      <c r="P218" s="3"/>
    </row>
    <row r="219" spans="1:16" s="6" customFormat="1" ht="18" customHeight="1">
      <c r="A219" s="143" t="s">
        <v>165</v>
      </c>
      <c r="B219" s="144" t="s">
        <v>166</v>
      </c>
      <c r="C219" s="145">
        <v>110</v>
      </c>
      <c r="D219" s="146">
        <v>8.68</v>
      </c>
      <c r="E219" s="146">
        <v>10.67</v>
      </c>
      <c r="F219" s="146">
        <v>11.99</v>
      </c>
      <c r="G219" s="146">
        <v>178.77</v>
      </c>
      <c r="H219" s="146">
        <v>0.04</v>
      </c>
      <c r="I219" s="146">
        <v>2.1800000000000002</v>
      </c>
      <c r="J219" s="146">
        <v>0.06</v>
      </c>
      <c r="K219" s="146">
        <v>1.25</v>
      </c>
      <c r="L219" s="146">
        <v>54.41</v>
      </c>
      <c r="M219" s="146">
        <v>102.37</v>
      </c>
      <c r="N219" s="146">
        <v>18.61</v>
      </c>
      <c r="O219" s="207">
        <v>1.29</v>
      </c>
      <c r="P219" s="3"/>
    </row>
    <row r="220" spans="1:16" s="3" customFormat="1" ht="18" customHeight="1">
      <c r="A220" s="19" t="s">
        <v>223</v>
      </c>
      <c r="B220" s="20" t="s">
        <v>224</v>
      </c>
      <c r="C220" s="29">
        <v>220</v>
      </c>
      <c r="D220" s="51">
        <v>8.2899999999999991</v>
      </c>
      <c r="E220" s="51">
        <v>2.25</v>
      </c>
      <c r="F220" s="51">
        <v>41.49</v>
      </c>
      <c r="G220" s="51">
        <v>220.37</v>
      </c>
      <c r="H220" s="51">
        <v>0.09</v>
      </c>
      <c r="I220" s="51">
        <v>0.02</v>
      </c>
      <c r="J220" s="51">
        <v>220</v>
      </c>
      <c r="K220" s="51">
        <v>1.1599999999999999</v>
      </c>
      <c r="L220" s="51">
        <v>8.3699999999999992</v>
      </c>
      <c r="M220" s="51">
        <v>77.22</v>
      </c>
      <c r="N220" s="51">
        <v>11.9</v>
      </c>
      <c r="O220" s="131">
        <v>0.59</v>
      </c>
      <c r="P220" s="2"/>
    </row>
    <row r="221" spans="1:16" s="3" customFormat="1" ht="19.5" customHeight="1">
      <c r="A221" s="73" t="s">
        <v>33</v>
      </c>
      <c r="B221" s="24" t="s">
        <v>108</v>
      </c>
      <c r="C221" s="25">
        <v>45</v>
      </c>
      <c r="D221" s="26">
        <v>2.97</v>
      </c>
      <c r="E221" s="26">
        <v>0.54</v>
      </c>
      <c r="F221" s="26">
        <v>15.03</v>
      </c>
      <c r="G221" s="26">
        <v>78.3</v>
      </c>
      <c r="H221" s="26">
        <v>8.1000000000000003E-2</v>
      </c>
      <c r="I221" s="26">
        <v>0</v>
      </c>
      <c r="J221" s="26">
        <v>0</v>
      </c>
      <c r="K221" s="26">
        <v>0.63</v>
      </c>
      <c r="L221" s="26">
        <v>15.75</v>
      </c>
      <c r="M221" s="26">
        <v>71.099999999999994</v>
      </c>
      <c r="N221" s="26">
        <v>21.15</v>
      </c>
      <c r="O221" s="26">
        <v>1.7549999999999999</v>
      </c>
      <c r="P221" s="2"/>
    </row>
    <row r="222" spans="1:16" s="2" customFormat="1" ht="19.5" customHeight="1">
      <c r="A222" s="50" t="s">
        <v>77</v>
      </c>
      <c r="B222" s="72" t="s">
        <v>78</v>
      </c>
      <c r="C222" s="29">
        <v>200</v>
      </c>
      <c r="D222" s="51">
        <v>0.5</v>
      </c>
      <c r="E222" s="51">
        <v>0</v>
      </c>
      <c r="F222" s="51">
        <v>27</v>
      </c>
      <c r="G222" s="51">
        <v>110</v>
      </c>
      <c r="H222" s="51">
        <v>0.01</v>
      </c>
      <c r="I222" s="51">
        <v>0.5</v>
      </c>
      <c r="J222" s="51">
        <v>0</v>
      </c>
      <c r="K222" s="93">
        <v>0</v>
      </c>
      <c r="L222" s="51">
        <v>28</v>
      </c>
      <c r="M222" s="51">
        <v>19</v>
      </c>
      <c r="N222" s="51">
        <v>7</v>
      </c>
      <c r="O222" s="51">
        <v>0.14000000000000001</v>
      </c>
      <c r="P222" s="1"/>
    </row>
    <row r="223" spans="1:16" s="2" customFormat="1" ht="18.75" customHeight="1">
      <c r="A223" s="220" t="s">
        <v>38</v>
      </c>
      <c r="B223" s="221"/>
      <c r="C223" s="31">
        <v>937</v>
      </c>
      <c r="D223" s="32">
        <f t="shared" ref="D223:O223" si="34">SUM(D217:D222)</f>
        <v>31.78</v>
      </c>
      <c r="E223" s="32">
        <f t="shared" si="34"/>
        <v>34.409999999999997</v>
      </c>
      <c r="F223" s="32">
        <v>147.03</v>
      </c>
      <c r="G223" s="32">
        <f t="shared" si="34"/>
        <v>949.43</v>
      </c>
      <c r="H223" s="32">
        <f t="shared" si="34"/>
        <v>0.34760000000000002</v>
      </c>
      <c r="I223" s="32">
        <f t="shared" si="34"/>
        <v>14.28</v>
      </c>
      <c r="J223" s="32">
        <f t="shared" si="34"/>
        <v>343.94</v>
      </c>
      <c r="K223" s="32">
        <f t="shared" si="34"/>
        <v>12.476000000000001</v>
      </c>
      <c r="L223" s="32">
        <f t="shared" si="34"/>
        <v>283.58</v>
      </c>
      <c r="M223" s="32">
        <f t="shared" si="34"/>
        <v>464.46</v>
      </c>
      <c r="N223" s="32">
        <f t="shared" si="34"/>
        <v>68.83</v>
      </c>
      <c r="O223" s="32">
        <f t="shared" si="34"/>
        <v>3.8450000000000002</v>
      </c>
      <c r="P223" s="1"/>
    </row>
    <row r="224" spans="1:16" s="2" customFormat="1" ht="18" customHeight="1">
      <c r="A224" s="214" t="s">
        <v>39</v>
      </c>
      <c r="B224" s="215"/>
      <c r="C224" s="34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90"/>
    </row>
    <row r="225" spans="1:15" s="2" customFormat="1" ht="18" customHeight="1">
      <c r="A225" s="27" t="s">
        <v>40</v>
      </c>
      <c r="B225" s="104" t="s">
        <v>79</v>
      </c>
      <c r="C225" s="29">
        <v>250</v>
      </c>
      <c r="D225" s="30">
        <v>7.25</v>
      </c>
      <c r="E225" s="30">
        <v>6.25</v>
      </c>
      <c r="F225" s="30">
        <v>10</v>
      </c>
      <c r="G225" s="30">
        <v>125</v>
      </c>
      <c r="H225" s="30">
        <v>0.1</v>
      </c>
      <c r="I225" s="30">
        <v>14.25</v>
      </c>
      <c r="J225" s="30">
        <v>0.05</v>
      </c>
      <c r="K225" s="30">
        <v>0</v>
      </c>
      <c r="L225" s="30">
        <v>300</v>
      </c>
      <c r="M225" s="30">
        <v>225</v>
      </c>
      <c r="N225" s="30">
        <v>35</v>
      </c>
      <c r="O225" s="126">
        <v>0.25</v>
      </c>
    </row>
    <row r="226" spans="1:15" s="2" customFormat="1" ht="18" customHeight="1">
      <c r="A226" s="23" t="s">
        <v>63</v>
      </c>
      <c r="B226" s="56" t="s">
        <v>167</v>
      </c>
      <c r="C226" s="57">
        <v>100</v>
      </c>
      <c r="D226" s="22">
        <v>9.6</v>
      </c>
      <c r="E226" s="22">
        <v>11.4</v>
      </c>
      <c r="F226" s="22">
        <v>66.31</v>
      </c>
      <c r="G226" s="22">
        <v>397.41</v>
      </c>
      <c r="H226" s="22">
        <v>0.09</v>
      </c>
      <c r="I226" s="22">
        <v>3.16</v>
      </c>
      <c r="J226" s="22">
        <v>0.08</v>
      </c>
      <c r="K226" s="22">
        <v>1.63</v>
      </c>
      <c r="L226" s="22">
        <v>30.15</v>
      </c>
      <c r="M226" s="22">
        <v>91.81</v>
      </c>
      <c r="N226" s="22">
        <v>28.77</v>
      </c>
      <c r="O226" s="22">
        <v>1.1499999999999999</v>
      </c>
    </row>
    <row r="227" spans="1:15" s="2" customFormat="1" ht="18" customHeight="1">
      <c r="A227" s="220" t="s">
        <v>44</v>
      </c>
      <c r="B227" s="221"/>
      <c r="C227" s="31">
        <f>SUM(C225:C226)</f>
        <v>350</v>
      </c>
      <c r="D227" s="58">
        <f>SUM(D225:D226)</f>
        <v>16.850000000000001</v>
      </c>
      <c r="E227" s="58">
        <f t="shared" ref="E227:O227" si="35">SUM(E225:E226)</f>
        <v>17.649999999999999</v>
      </c>
      <c r="F227" s="58">
        <f t="shared" si="35"/>
        <v>76.31</v>
      </c>
      <c r="G227" s="58">
        <f t="shared" si="35"/>
        <v>522.41</v>
      </c>
      <c r="H227" s="58">
        <f t="shared" si="35"/>
        <v>0.19</v>
      </c>
      <c r="I227" s="58">
        <f t="shared" si="35"/>
        <v>17.41</v>
      </c>
      <c r="J227" s="58">
        <f t="shared" si="35"/>
        <v>0.13</v>
      </c>
      <c r="K227" s="58">
        <f t="shared" si="35"/>
        <v>1.63</v>
      </c>
      <c r="L227" s="58">
        <f t="shared" si="35"/>
        <v>330.15</v>
      </c>
      <c r="M227" s="58">
        <f t="shared" si="35"/>
        <v>316.81</v>
      </c>
      <c r="N227" s="58">
        <f t="shared" si="35"/>
        <v>63.77</v>
      </c>
      <c r="O227" s="58">
        <f t="shared" si="35"/>
        <v>1.4</v>
      </c>
    </row>
    <row r="228" spans="1:15" s="2" customFormat="1" ht="18" customHeight="1">
      <c r="A228" s="243" t="s">
        <v>168</v>
      </c>
      <c r="B228" s="244"/>
      <c r="C228" s="245"/>
      <c r="D228" s="58">
        <f t="shared" ref="D228:O229" si="36">D215+D223+D227</f>
        <v>72.28</v>
      </c>
      <c r="E228" s="58">
        <f t="shared" si="36"/>
        <v>76.430000000000007</v>
      </c>
      <c r="F228" s="58">
        <f t="shared" si="36"/>
        <v>322.72000000000003</v>
      </c>
      <c r="G228" s="58">
        <f t="shared" si="36"/>
        <v>2186.84</v>
      </c>
      <c r="H228" s="58">
        <f t="shared" si="36"/>
        <v>0.86760000000000004</v>
      </c>
      <c r="I228" s="58">
        <f t="shared" si="36"/>
        <v>44.55</v>
      </c>
      <c r="J228" s="58">
        <f t="shared" si="36"/>
        <v>465.32</v>
      </c>
      <c r="K228" s="58">
        <f t="shared" si="36"/>
        <v>15.066000000000001</v>
      </c>
      <c r="L228" s="58">
        <f t="shared" si="36"/>
        <v>959.24</v>
      </c>
      <c r="M228" s="58">
        <f t="shared" si="36"/>
        <v>985.67</v>
      </c>
      <c r="N228" s="58">
        <f t="shared" si="36"/>
        <v>177.85</v>
      </c>
      <c r="O228" s="58">
        <f t="shared" si="36"/>
        <v>8.5649999999999995</v>
      </c>
    </row>
    <row r="229" spans="1:15" s="3" customFormat="1" ht="18" customHeight="1">
      <c r="A229" s="216" t="s">
        <v>169</v>
      </c>
      <c r="B229" s="217"/>
      <c r="C229" s="59"/>
      <c r="D229" s="58">
        <f t="shared" si="36"/>
        <v>72.28</v>
      </c>
      <c r="E229" s="58">
        <f t="shared" si="36"/>
        <v>76.430000000000007</v>
      </c>
      <c r="F229" s="58">
        <f t="shared" si="36"/>
        <v>322.72000000000003</v>
      </c>
      <c r="G229" s="58">
        <f t="shared" si="36"/>
        <v>2186.84</v>
      </c>
      <c r="H229" s="58">
        <f t="shared" si="36"/>
        <v>0.86760000000000004</v>
      </c>
      <c r="I229" s="58">
        <f t="shared" si="36"/>
        <v>44.55</v>
      </c>
      <c r="J229" s="58">
        <f t="shared" si="36"/>
        <v>465.32</v>
      </c>
      <c r="K229" s="58">
        <f t="shared" si="36"/>
        <v>15.066000000000001</v>
      </c>
      <c r="L229" s="58">
        <f t="shared" si="36"/>
        <v>959.24</v>
      </c>
      <c r="M229" s="58">
        <f t="shared" si="36"/>
        <v>985.67</v>
      </c>
      <c r="N229" s="58">
        <f t="shared" si="36"/>
        <v>177.85</v>
      </c>
      <c r="O229" s="58">
        <f t="shared" si="36"/>
        <v>8.5649999999999995</v>
      </c>
    </row>
    <row r="230" spans="1:15" s="5" customFormat="1" ht="18" customHeight="1">
      <c r="A230" s="193"/>
      <c r="B230" s="193"/>
      <c r="C230" s="123"/>
      <c r="D230" s="124"/>
      <c r="E230" s="124"/>
      <c r="F230" s="124"/>
      <c r="G230" s="124"/>
      <c r="H230" s="124"/>
      <c r="I230" s="124"/>
      <c r="J230" s="124"/>
      <c r="K230" s="124"/>
      <c r="L230" s="124"/>
      <c r="M230" s="124"/>
      <c r="N230" s="124"/>
      <c r="O230" s="124"/>
    </row>
    <row r="231" spans="1:15" s="5" customFormat="1" ht="18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s="2" customFormat="1" ht="3.75" customHeight="1">
      <c r="A232" s="13"/>
      <c r="B232" s="13"/>
      <c r="C232" s="13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85"/>
      <c r="O232" s="85"/>
    </row>
    <row r="233" spans="1:15" s="2" customFormat="1" ht="24.75" customHeight="1">
      <c r="A233" s="12" t="s">
        <v>170</v>
      </c>
      <c r="B233" s="13"/>
      <c r="C233" s="13"/>
      <c r="D233" s="61"/>
      <c r="E233" s="61"/>
      <c r="F233" s="61"/>
      <c r="G233" s="61"/>
      <c r="H233" s="61"/>
      <c r="I233" s="61"/>
      <c r="J233" s="61"/>
      <c r="K233" s="61"/>
      <c r="L233" s="61"/>
      <c r="M233" s="208"/>
      <c r="N233" s="86" t="s">
        <v>210</v>
      </c>
      <c r="O233" s="173"/>
    </row>
    <row r="234" spans="1:15" s="2" customFormat="1" ht="20.25" customHeight="1">
      <c r="A234" s="14" t="s">
        <v>1</v>
      </c>
      <c r="B234" s="15" t="s">
        <v>2</v>
      </c>
      <c r="C234" s="266" t="s">
        <v>3</v>
      </c>
      <c r="D234" s="232" t="s">
        <v>4</v>
      </c>
      <c r="E234" s="233"/>
      <c r="F234" s="234"/>
      <c r="G234" s="269" t="s">
        <v>5</v>
      </c>
      <c r="H234" s="232" t="s">
        <v>6</v>
      </c>
      <c r="I234" s="233"/>
      <c r="J234" s="233"/>
      <c r="K234" s="234"/>
      <c r="L234" s="232" t="s">
        <v>7</v>
      </c>
      <c r="M234" s="233"/>
      <c r="N234" s="233"/>
      <c r="O234" s="235"/>
    </row>
    <row r="235" spans="1:15" s="2" customFormat="1" ht="27.75" customHeight="1">
      <c r="A235" s="194"/>
      <c r="B235" s="195"/>
      <c r="C235" s="268"/>
      <c r="D235" s="16" t="s">
        <v>8</v>
      </c>
      <c r="E235" s="16" t="s">
        <v>9</v>
      </c>
      <c r="F235" s="16" t="s">
        <v>10</v>
      </c>
      <c r="G235" s="270"/>
      <c r="H235" s="16" t="s">
        <v>11</v>
      </c>
      <c r="I235" s="16" t="s">
        <v>12</v>
      </c>
      <c r="J235" s="16" t="s">
        <v>13</v>
      </c>
      <c r="K235" s="16" t="s">
        <v>14</v>
      </c>
      <c r="L235" s="16" t="s">
        <v>15</v>
      </c>
      <c r="M235" s="16" t="s">
        <v>16</v>
      </c>
      <c r="N235" s="16" t="s">
        <v>17</v>
      </c>
      <c r="O235" s="87" t="s">
        <v>18</v>
      </c>
    </row>
    <row r="236" spans="1:15" s="2" customFormat="1" ht="18" customHeight="1">
      <c r="A236" s="262" t="s">
        <v>19</v>
      </c>
      <c r="B236" s="263"/>
      <c r="C236" s="196"/>
      <c r="D236" s="197"/>
      <c r="E236" s="197"/>
      <c r="F236" s="197"/>
      <c r="G236" s="198"/>
      <c r="H236" s="197"/>
      <c r="I236" s="197"/>
      <c r="J236" s="197"/>
      <c r="K236" s="197"/>
      <c r="L236" s="197"/>
      <c r="M236" s="197"/>
      <c r="N236" s="197"/>
      <c r="O236" s="209"/>
    </row>
    <row r="237" spans="1:15" s="6" customFormat="1" ht="18.75">
      <c r="A237" s="199" t="s">
        <v>246</v>
      </c>
      <c r="B237" s="20" t="s">
        <v>171</v>
      </c>
      <c r="C237" s="29">
        <v>230</v>
      </c>
      <c r="D237" s="22">
        <v>16.87</v>
      </c>
      <c r="E237" s="22">
        <v>11.64</v>
      </c>
      <c r="F237" s="22">
        <v>60.77</v>
      </c>
      <c r="G237" s="22">
        <v>371.76</v>
      </c>
      <c r="H237" s="22">
        <v>0.32</v>
      </c>
      <c r="I237" s="22">
        <v>0.02</v>
      </c>
      <c r="J237" s="22">
        <v>197.69</v>
      </c>
      <c r="K237" s="22">
        <v>0.92</v>
      </c>
      <c r="L237" s="22">
        <v>113.65</v>
      </c>
      <c r="M237" s="22">
        <v>193.29</v>
      </c>
      <c r="N237" s="22">
        <v>37.03</v>
      </c>
      <c r="O237" s="22">
        <v>0.12</v>
      </c>
    </row>
    <row r="238" spans="1:15" s="6" customFormat="1" ht="18.75">
      <c r="A238" s="67" t="s">
        <v>172</v>
      </c>
      <c r="B238" s="20" t="s">
        <v>173</v>
      </c>
      <c r="C238" s="29">
        <v>60</v>
      </c>
      <c r="D238" s="51">
        <v>2.74</v>
      </c>
      <c r="E238" s="51">
        <v>10.039999999999999</v>
      </c>
      <c r="F238" s="51">
        <v>18</v>
      </c>
      <c r="G238" s="51">
        <v>207.52</v>
      </c>
      <c r="H238" s="51">
        <v>0.05</v>
      </c>
      <c r="I238" s="51">
        <v>0</v>
      </c>
      <c r="J238" s="51">
        <v>60</v>
      </c>
      <c r="K238" s="51">
        <v>0.3</v>
      </c>
      <c r="L238" s="51">
        <v>49.2</v>
      </c>
      <c r="M238" s="51">
        <v>13</v>
      </c>
      <c r="N238" s="51">
        <v>6.05</v>
      </c>
      <c r="O238" s="51">
        <v>1.28</v>
      </c>
    </row>
    <row r="239" spans="1:15" s="6" customFormat="1" ht="18.75">
      <c r="A239" s="50" t="s">
        <v>34</v>
      </c>
      <c r="B239" s="20" t="s">
        <v>119</v>
      </c>
      <c r="C239" s="29">
        <v>100</v>
      </c>
      <c r="D239" s="30">
        <v>0.8</v>
      </c>
      <c r="E239" s="30">
        <v>0.2</v>
      </c>
      <c r="F239" s="30">
        <v>7.5</v>
      </c>
      <c r="G239" s="30">
        <v>38</v>
      </c>
      <c r="H239" s="30">
        <v>0.06</v>
      </c>
      <c r="I239" s="30">
        <v>38</v>
      </c>
      <c r="J239" s="30">
        <v>0</v>
      </c>
      <c r="K239" s="30">
        <v>0.2</v>
      </c>
      <c r="L239" s="30">
        <v>35</v>
      </c>
      <c r="M239" s="30">
        <v>11</v>
      </c>
      <c r="N239" s="30">
        <v>17</v>
      </c>
      <c r="O239" s="51">
        <v>0.1</v>
      </c>
    </row>
    <row r="240" spans="1:15" s="6" customFormat="1" ht="18.75">
      <c r="A240" s="50" t="s">
        <v>69</v>
      </c>
      <c r="B240" s="20" t="s">
        <v>70</v>
      </c>
      <c r="C240" s="29">
        <v>200</v>
      </c>
      <c r="D240" s="51">
        <v>3.2</v>
      </c>
      <c r="E240" s="51">
        <v>2.7</v>
      </c>
      <c r="F240" s="51">
        <v>15.9</v>
      </c>
      <c r="G240" s="51">
        <v>79</v>
      </c>
      <c r="H240" s="51">
        <v>0.04</v>
      </c>
      <c r="I240" s="51">
        <v>1.3</v>
      </c>
      <c r="J240" s="51">
        <v>0.02</v>
      </c>
      <c r="K240" s="51">
        <v>0</v>
      </c>
      <c r="L240" s="51">
        <v>126</v>
      </c>
      <c r="M240" s="51">
        <v>90</v>
      </c>
      <c r="N240" s="51">
        <v>14</v>
      </c>
      <c r="O240" s="97">
        <v>0.1</v>
      </c>
    </row>
    <row r="241" spans="1:16" s="6" customFormat="1" ht="18" customHeight="1">
      <c r="A241" s="220" t="s">
        <v>27</v>
      </c>
      <c r="B241" s="221"/>
      <c r="C241" s="31">
        <f>SUM(C237:C240)</f>
        <v>590</v>
      </c>
      <c r="D241" s="32">
        <f>SUM(D237:D240)</f>
        <v>23.61</v>
      </c>
      <c r="E241" s="32">
        <f>SUM(E237:E240)</f>
        <v>24.58</v>
      </c>
      <c r="F241" s="32">
        <f>SUM(F237:F240)</f>
        <v>102.17</v>
      </c>
      <c r="G241" s="32">
        <f>SUM(G237:G240)</f>
        <v>696.28</v>
      </c>
      <c r="H241" s="32">
        <v>0.27</v>
      </c>
      <c r="I241" s="32">
        <v>15.3</v>
      </c>
      <c r="J241" s="32">
        <v>345.62</v>
      </c>
      <c r="K241" s="32">
        <f>SUM(K237:K240)</f>
        <v>1.42</v>
      </c>
      <c r="L241" s="32">
        <v>276.77999999999997</v>
      </c>
      <c r="M241" s="32">
        <v>180.06</v>
      </c>
      <c r="N241" s="32">
        <v>72.05</v>
      </c>
      <c r="O241" s="32">
        <v>13.38</v>
      </c>
    </row>
    <row r="242" spans="1:16" s="6" customFormat="1" ht="18" customHeight="1">
      <c r="A242" s="214" t="s">
        <v>28</v>
      </c>
      <c r="B242" s="215"/>
      <c r="C242" s="54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94"/>
    </row>
    <row r="243" spans="1:16" s="6" customFormat="1" ht="19.5" customHeight="1">
      <c r="A243" s="81" t="s">
        <v>71</v>
      </c>
      <c r="B243" s="82" t="s">
        <v>72</v>
      </c>
      <c r="C243" s="83">
        <v>100</v>
      </c>
      <c r="D243" s="84">
        <v>0.8</v>
      </c>
      <c r="E243" s="84">
        <v>0.1</v>
      </c>
      <c r="F243" s="84">
        <v>2.5</v>
      </c>
      <c r="G243" s="84">
        <v>17.5</v>
      </c>
      <c r="H243" s="84">
        <v>0.03</v>
      </c>
      <c r="I243" s="84">
        <v>10</v>
      </c>
      <c r="J243" s="84">
        <v>0</v>
      </c>
      <c r="K243" s="84">
        <v>0.1</v>
      </c>
      <c r="L243" s="84">
        <v>23</v>
      </c>
      <c r="M243" s="84">
        <v>42</v>
      </c>
      <c r="N243" s="84">
        <v>14</v>
      </c>
      <c r="O243" s="210">
        <v>0.6</v>
      </c>
    </row>
    <row r="244" spans="1:16" s="6" customFormat="1" ht="18.75">
      <c r="A244" s="67" t="s">
        <v>247</v>
      </c>
      <c r="B244" s="20" t="s">
        <v>248</v>
      </c>
      <c r="C244" s="29">
        <v>250</v>
      </c>
      <c r="D244" s="51">
        <v>5.0199999999999996</v>
      </c>
      <c r="E244" s="51">
        <v>9.75</v>
      </c>
      <c r="F244" s="51">
        <v>34.14</v>
      </c>
      <c r="G244" s="51">
        <v>184.28</v>
      </c>
      <c r="H244" s="51">
        <v>0.12</v>
      </c>
      <c r="I244" s="51">
        <v>27.78</v>
      </c>
      <c r="J244" s="51">
        <v>37.200000000000003</v>
      </c>
      <c r="K244" s="51">
        <v>50</v>
      </c>
      <c r="L244" s="51">
        <v>126</v>
      </c>
      <c r="M244" s="51">
        <v>126</v>
      </c>
      <c r="N244" s="51">
        <v>6</v>
      </c>
      <c r="O244" s="51">
        <v>0.06</v>
      </c>
    </row>
    <row r="245" spans="1:16" s="6" customFormat="1" ht="18.75">
      <c r="A245" s="101" t="s">
        <v>174</v>
      </c>
      <c r="B245" s="144" t="s">
        <v>175</v>
      </c>
      <c r="C245" s="145">
        <v>105</v>
      </c>
      <c r="D245" s="146">
        <v>10.58</v>
      </c>
      <c r="E245" s="146">
        <v>14.4</v>
      </c>
      <c r="F245" s="146">
        <v>21.99</v>
      </c>
      <c r="G245" s="146">
        <v>223.28</v>
      </c>
      <c r="H245" s="146">
        <v>0.03</v>
      </c>
      <c r="I245" s="146">
        <v>4.1500000000000004</v>
      </c>
      <c r="J245" s="146">
        <v>115</v>
      </c>
      <c r="K245" s="146">
        <v>1.35</v>
      </c>
      <c r="L245" s="146">
        <v>204.38</v>
      </c>
      <c r="M245" s="146">
        <v>143</v>
      </c>
      <c r="N245" s="146">
        <v>17.100000000000001</v>
      </c>
      <c r="O245" s="211">
        <v>13</v>
      </c>
    </row>
    <row r="246" spans="1:16" s="6" customFormat="1" ht="18.75">
      <c r="A246" s="200" t="s">
        <v>249</v>
      </c>
      <c r="B246" s="201" t="s">
        <v>176</v>
      </c>
      <c r="C246" s="202">
        <v>220</v>
      </c>
      <c r="D246" s="30">
        <v>9.7799999999999994</v>
      </c>
      <c r="E246" s="30">
        <v>7.39</v>
      </c>
      <c r="F246" s="30">
        <v>29.09</v>
      </c>
      <c r="G246" s="30">
        <v>246.57</v>
      </c>
      <c r="H246" s="30">
        <v>7.0000000000000007E-2</v>
      </c>
      <c r="I246" s="30">
        <v>0</v>
      </c>
      <c r="J246" s="30">
        <v>213.88</v>
      </c>
      <c r="K246" s="30">
        <v>0.97</v>
      </c>
      <c r="L246" s="30">
        <v>85.89</v>
      </c>
      <c r="M246" s="30">
        <v>217.49</v>
      </c>
      <c r="N246" s="30">
        <v>9.7200000000000006</v>
      </c>
      <c r="O246" s="30">
        <v>0.1</v>
      </c>
    </row>
    <row r="247" spans="1:16" s="6" customFormat="1" ht="18.75">
      <c r="A247" s="23" t="s">
        <v>59</v>
      </c>
      <c r="B247" s="24" t="s">
        <v>24</v>
      </c>
      <c r="C247" s="25">
        <v>60</v>
      </c>
      <c r="D247" s="26">
        <v>4.5599999999999996</v>
      </c>
      <c r="E247" s="26">
        <v>0.48</v>
      </c>
      <c r="F247" s="26">
        <v>29.52</v>
      </c>
      <c r="G247" s="26">
        <v>141</v>
      </c>
      <c r="H247" s="26">
        <v>6.6000000000000003E-2</v>
      </c>
      <c r="I247" s="26">
        <v>0</v>
      </c>
      <c r="J247" s="26">
        <v>0</v>
      </c>
      <c r="K247" s="26">
        <v>0.66</v>
      </c>
      <c r="L247" s="26">
        <v>12</v>
      </c>
      <c r="M247" s="26">
        <v>39</v>
      </c>
      <c r="N247" s="26">
        <v>8.4</v>
      </c>
      <c r="O247" s="26">
        <v>0.66</v>
      </c>
    </row>
    <row r="248" spans="1:16" s="6" customFormat="1" ht="18.75">
      <c r="A248" s="50" t="s">
        <v>109</v>
      </c>
      <c r="B248" s="20" t="s">
        <v>110</v>
      </c>
      <c r="C248" s="29">
        <v>200</v>
      </c>
      <c r="D248" s="51">
        <v>1.4</v>
      </c>
      <c r="E248" s="51">
        <v>0</v>
      </c>
      <c r="F248" s="51">
        <v>17.8</v>
      </c>
      <c r="G248" s="51">
        <v>136.80000000000001</v>
      </c>
      <c r="H248" s="51">
        <v>0.09</v>
      </c>
      <c r="I248" s="51">
        <v>7.0000000000000007E-2</v>
      </c>
      <c r="J248" s="51">
        <v>2E-3</v>
      </c>
      <c r="K248" s="51">
        <v>0.98</v>
      </c>
      <c r="L248" s="51">
        <v>119.8</v>
      </c>
      <c r="M248" s="51">
        <v>153.30000000000001</v>
      </c>
      <c r="N248" s="51">
        <v>0.28000000000000003</v>
      </c>
      <c r="O248" s="135">
        <v>0.31</v>
      </c>
    </row>
    <row r="249" spans="1:16" s="6" customFormat="1" ht="18" customHeight="1">
      <c r="A249" s="220" t="s">
        <v>38</v>
      </c>
      <c r="B249" s="221"/>
      <c r="C249" s="203">
        <f t="shared" ref="C249:O249" si="37">SUM(C243:C248)</f>
        <v>935</v>
      </c>
      <c r="D249" s="32">
        <f t="shared" si="37"/>
        <v>32.14</v>
      </c>
      <c r="E249" s="32">
        <f t="shared" si="37"/>
        <v>32.119999999999997</v>
      </c>
      <c r="F249" s="32">
        <f t="shared" si="37"/>
        <v>135.04</v>
      </c>
      <c r="G249" s="32">
        <f t="shared" si="37"/>
        <v>949.43</v>
      </c>
      <c r="H249" s="32">
        <f t="shared" si="37"/>
        <v>0.40600000000000003</v>
      </c>
      <c r="I249" s="32">
        <f t="shared" si="37"/>
        <v>42</v>
      </c>
      <c r="J249" s="32">
        <f t="shared" si="37"/>
        <v>366.08199999999999</v>
      </c>
      <c r="K249" s="32">
        <f t="shared" si="37"/>
        <v>54.06</v>
      </c>
      <c r="L249" s="32">
        <f t="shared" si="37"/>
        <v>571.07000000000005</v>
      </c>
      <c r="M249" s="32">
        <f t="shared" si="37"/>
        <v>720.79</v>
      </c>
      <c r="N249" s="32">
        <f t="shared" si="37"/>
        <v>55.5</v>
      </c>
      <c r="O249" s="32">
        <f t="shared" si="37"/>
        <v>14.73</v>
      </c>
    </row>
    <row r="250" spans="1:16" s="6" customFormat="1" ht="18" customHeight="1">
      <c r="A250" s="214" t="s">
        <v>39</v>
      </c>
      <c r="B250" s="215"/>
      <c r="C250" s="34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90"/>
    </row>
    <row r="251" spans="1:16" s="6" customFormat="1" ht="18.75">
      <c r="A251" s="27" t="s">
        <v>40</v>
      </c>
      <c r="B251" s="104" t="s">
        <v>111</v>
      </c>
      <c r="C251" s="29">
        <v>250</v>
      </c>
      <c r="D251" s="30">
        <v>7.25</v>
      </c>
      <c r="E251" s="30">
        <v>6.25</v>
      </c>
      <c r="F251" s="30">
        <v>10</v>
      </c>
      <c r="G251" s="30">
        <v>125</v>
      </c>
      <c r="H251" s="30">
        <v>0.1</v>
      </c>
      <c r="I251" s="30">
        <v>14.25</v>
      </c>
      <c r="J251" s="30">
        <v>0.05</v>
      </c>
      <c r="K251" s="30">
        <v>0</v>
      </c>
      <c r="L251" s="30">
        <v>300</v>
      </c>
      <c r="M251" s="30">
        <v>225</v>
      </c>
      <c r="N251" s="30">
        <v>35</v>
      </c>
      <c r="O251" s="126">
        <v>0.25</v>
      </c>
    </row>
    <row r="252" spans="1:16" s="3" customFormat="1" ht="18.75" customHeight="1">
      <c r="A252" s="50" t="s">
        <v>177</v>
      </c>
      <c r="B252" s="204" t="s">
        <v>178</v>
      </c>
      <c r="C252" s="121">
        <v>100</v>
      </c>
      <c r="D252" s="22">
        <v>4.6100000000000003</v>
      </c>
      <c r="E252" s="22">
        <v>22.8</v>
      </c>
      <c r="F252" s="22">
        <v>61.54</v>
      </c>
      <c r="G252" s="22">
        <v>469</v>
      </c>
      <c r="H252" s="22">
        <v>0</v>
      </c>
      <c r="I252" s="22">
        <v>0.1</v>
      </c>
      <c r="J252" s="22">
        <v>0</v>
      </c>
      <c r="K252" s="22">
        <v>0</v>
      </c>
      <c r="L252" s="22">
        <v>24.2</v>
      </c>
      <c r="M252" s="22">
        <v>0</v>
      </c>
      <c r="N252" s="22">
        <v>5.3</v>
      </c>
      <c r="O252" s="22">
        <v>0.46</v>
      </c>
    </row>
    <row r="253" spans="1:16" s="1" customFormat="1" ht="18" customHeight="1">
      <c r="A253" s="220" t="s">
        <v>44</v>
      </c>
      <c r="B253" s="221"/>
      <c r="C253" s="31">
        <f>SUM(C251:C252)</f>
        <v>350</v>
      </c>
      <c r="D253" s="32">
        <f>SUM(D251:D252)</f>
        <v>11.86</v>
      </c>
      <c r="E253" s="32">
        <f t="shared" ref="E253:O253" si="38">SUM(E251:E252)</f>
        <v>29.05</v>
      </c>
      <c r="F253" s="32">
        <f t="shared" si="38"/>
        <v>71.540000000000006</v>
      </c>
      <c r="G253" s="32">
        <f t="shared" si="38"/>
        <v>594</v>
      </c>
      <c r="H253" s="32">
        <f t="shared" si="38"/>
        <v>0.1</v>
      </c>
      <c r="I253" s="32">
        <f t="shared" si="38"/>
        <v>14.35</v>
      </c>
      <c r="J253" s="32">
        <f t="shared" si="38"/>
        <v>0.05</v>
      </c>
      <c r="K253" s="32">
        <f t="shared" si="38"/>
        <v>0</v>
      </c>
      <c r="L253" s="32">
        <f t="shared" si="38"/>
        <v>324.2</v>
      </c>
      <c r="M253" s="32">
        <f t="shared" si="38"/>
        <v>225</v>
      </c>
      <c r="N253" s="32">
        <f t="shared" si="38"/>
        <v>40.299999999999997</v>
      </c>
      <c r="O253" s="32">
        <f t="shared" si="38"/>
        <v>0.71</v>
      </c>
    </row>
    <row r="254" spans="1:16" s="2" customFormat="1" ht="18" customHeight="1">
      <c r="A254" s="243" t="s">
        <v>179</v>
      </c>
      <c r="B254" s="244"/>
      <c r="C254" s="245"/>
      <c r="D254" s="58">
        <f t="shared" ref="D254:O255" si="39">D241+D249+D253</f>
        <v>67.61</v>
      </c>
      <c r="E254" s="58">
        <f t="shared" si="39"/>
        <v>85.75</v>
      </c>
      <c r="F254" s="58">
        <f t="shared" si="39"/>
        <v>308.75</v>
      </c>
      <c r="G254" s="58">
        <f t="shared" si="39"/>
        <v>2239.71</v>
      </c>
      <c r="H254" s="58">
        <f t="shared" si="39"/>
        <v>0.77600000000000002</v>
      </c>
      <c r="I254" s="58">
        <f t="shared" si="39"/>
        <v>71.650000000000006</v>
      </c>
      <c r="J254" s="58">
        <f t="shared" si="39"/>
        <v>711.75199999999995</v>
      </c>
      <c r="K254" s="58">
        <f t="shared" si="39"/>
        <v>55.48</v>
      </c>
      <c r="L254" s="58">
        <f t="shared" si="39"/>
        <v>1172.05</v>
      </c>
      <c r="M254" s="58">
        <f t="shared" si="39"/>
        <v>1125.8499999999999</v>
      </c>
      <c r="N254" s="58">
        <f t="shared" si="39"/>
        <v>167.85</v>
      </c>
      <c r="O254" s="58">
        <f t="shared" si="39"/>
        <v>28.82</v>
      </c>
    </row>
    <row r="255" spans="1:16" s="2" customFormat="1" ht="18" customHeight="1">
      <c r="A255" s="256" t="s">
        <v>180</v>
      </c>
      <c r="B255" s="257"/>
      <c r="C255" s="54"/>
      <c r="D255" s="58">
        <f t="shared" si="39"/>
        <v>67.61</v>
      </c>
      <c r="E255" s="58">
        <f t="shared" si="39"/>
        <v>85.75</v>
      </c>
      <c r="F255" s="58">
        <f t="shared" si="39"/>
        <v>308.75</v>
      </c>
      <c r="G255" s="58">
        <f t="shared" si="39"/>
        <v>2239.71</v>
      </c>
      <c r="H255" s="58">
        <f t="shared" si="39"/>
        <v>0.77600000000000002</v>
      </c>
      <c r="I255" s="58">
        <f t="shared" si="39"/>
        <v>71.650000000000006</v>
      </c>
      <c r="J255" s="58">
        <f t="shared" si="39"/>
        <v>711.75199999999995</v>
      </c>
      <c r="K255" s="58">
        <f t="shared" si="39"/>
        <v>55.48</v>
      </c>
      <c r="L255" s="58">
        <f t="shared" si="39"/>
        <v>1172.05</v>
      </c>
      <c r="M255" s="58">
        <f t="shared" si="39"/>
        <v>1125.8499999999999</v>
      </c>
      <c r="N255" s="58">
        <f t="shared" si="39"/>
        <v>167.85</v>
      </c>
      <c r="O255" s="58">
        <f t="shared" si="39"/>
        <v>28.82</v>
      </c>
    </row>
    <row r="256" spans="1:16" s="2" customFormat="1" ht="18" customHeight="1">
      <c r="N256" s="230"/>
      <c r="O256" s="230"/>
      <c r="P256" s="2" t="s">
        <v>250</v>
      </c>
    </row>
    <row r="257" spans="1:15" ht="27.75" customHeight="1">
      <c r="A257" s="12" t="s">
        <v>181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231" t="s">
        <v>210</v>
      </c>
      <c r="O257" s="231"/>
    </row>
    <row r="258" spans="1:15" ht="18" customHeight="1">
      <c r="A258" s="264" t="s">
        <v>1</v>
      </c>
      <c r="B258" s="266" t="s">
        <v>2</v>
      </c>
      <c r="C258" s="266" t="s">
        <v>3</v>
      </c>
      <c r="D258" s="232" t="s">
        <v>4</v>
      </c>
      <c r="E258" s="233"/>
      <c r="F258" s="234"/>
      <c r="G258" s="269" t="s">
        <v>5</v>
      </c>
      <c r="H258" s="232" t="s">
        <v>6</v>
      </c>
      <c r="I258" s="233"/>
      <c r="J258" s="233"/>
      <c r="K258" s="234"/>
      <c r="L258" s="232" t="s">
        <v>7</v>
      </c>
      <c r="M258" s="233"/>
      <c r="N258" s="233"/>
      <c r="O258" s="235"/>
    </row>
    <row r="259" spans="1:15" ht="29.25" customHeight="1">
      <c r="A259" s="265"/>
      <c r="B259" s="267"/>
      <c r="C259" s="267"/>
      <c r="D259" s="16" t="s">
        <v>8</v>
      </c>
      <c r="E259" s="16" t="s">
        <v>9</v>
      </c>
      <c r="F259" s="16" t="s">
        <v>10</v>
      </c>
      <c r="G259" s="270"/>
      <c r="H259" s="16" t="s">
        <v>11</v>
      </c>
      <c r="I259" s="16" t="s">
        <v>12</v>
      </c>
      <c r="J259" s="16" t="s">
        <v>13</v>
      </c>
      <c r="K259" s="16" t="s">
        <v>14</v>
      </c>
      <c r="L259" s="16" t="s">
        <v>15</v>
      </c>
      <c r="M259" s="16" t="s">
        <v>16</v>
      </c>
      <c r="N259" s="16" t="s">
        <v>17</v>
      </c>
      <c r="O259" s="87" t="s">
        <v>18</v>
      </c>
    </row>
    <row r="260" spans="1:15" ht="18" customHeight="1">
      <c r="A260" s="214" t="s">
        <v>19</v>
      </c>
      <c r="B260" s="215"/>
      <c r="C260" s="17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88"/>
    </row>
    <row r="261" spans="1:15" ht="18.75">
      <c r="A261" s="19" t="s">
        <v>211</v>
      </c>
      <c r="B261" s="20" t="s">
        <v>20</v>
      </c>
      <c r="C261" s="21">
        <v>220</v>
      </c>
      <c r="D261" s="22">
        <v>17.579999999999998</v>
      </c>
      <c r="E261" s="22">
        <v>22.92</v>
      </c>
      <c r="F261" s="22">
        <v>50.27</v>
      </c>
      <c r="G261" s="22">
        <v>486.2</v>
      </c>
      <c r="H261" s="22">
        <v>0.2</v>
      </c>
      <c r="I261" s="22">
        <v>0</v>
      </c>
      <c r="J261" s="22">
        <v>118.8</v>
      </c>
      <c r="K261" s="22">
        <v>1.01</v>
      </c>
      <c r="L261" s="22">
        <v>149.99</v>
      </c>
      <c r="M261" s="22">
        <v>145</v>
      </c>
      <c r="N261" s="22">
        <v>14.19</v>
      </c>
      <c r="O261" s="22">
        <v>3.37</v>
      </c>
    </row>
    <row r="262" spans="1:15" ht="18" customHeight="1">
      <c r="A262" s="23" t="s">
        <v>21</v>
      </c>
      <c r="B262" s="20" t="s">
        <v>22</v>
      </c>
      <c r="C262" s="21">
        <v>100</v>
      </c>
      <c r="D262" s="22">
        <v>3.1</v>
      </c>
      <c r="E262" s="22">
        <v>0.2</v>
      </c>
      <c r="F262" s="22">
        <v>6.5</v>
      </c>
      <c r="G262" s="22">
        <v>40</v>
      </c>
      <c r="H262" s="22">
        <v>0.1</v>
      </c>
      <c r="I262" s="22">
        <v>10</v>
      </c>
      <c r="J262" s="22">
        <v>0.3</v>
      </c>
      <c r="K262" s="22">
        <v>0</v>
      </c>
      <c r="L262" s="22">
        <v>20</v>
      </c>
      <c r="M262" s="22">
        <v>62</v>
      </c>
      <c r="N262" s="22">
        <v>21</v>
      </c>
      <c r="O262" s="22">
        <v>0.7</v>
      </c>
    </row>
    <row r="263" spans="1:15" ht="18" customHeight="1">
      <c r="A263" s="23" t="s">
        <v>23</v>
      </c>
      <c r="B263" s="24" t="s">
        <v>24</v>
      </c>
      <c r="C263" s="25">
        <v>50</v>
      </c>
      <c r="D263" s="26">
        <v>3.8</v>
      </c>
      <c r="E263" s="26">
        <v>0.4</v>
      </c>
      <c r="F263" s="26">
        <v>24.6</v>
      </c>
      <c r="G263" s="26">
        <v>117.5</v>
      </c>
      <c r="H263" s="26">
        <v>5.5E-2</v>
      </c>
      <c r="I263" s="26">
        <v>0</v>
      </c>
      <c r="J263" s="26">
        <v>0</v>
      </c>
      <c r="K263" s="26">
        <v>0.55000000000000004</v>
      </c>
      <c r="L263" s="26">
        <v>10</v>
      </c>
      <c r="M263" s="26">
        <v>32.5</v>
      </c>
      <c r="N263" s="26">
        <v>7</v>
      </c>
      <c r="O263" s="26">
        <v>0.55000000000000004</v>
      </c>
    </row>
    <row r="264" spans="1:15" ht="18" customHeight="1">
      <c r="A264" s="27" t="s">
        <v>25</v>
      </c>
      <c r="B264" s="28" t="s">
        <v>26</v>
      </c>
      <c r="C264" s="29">
        <v>200</v>
      </c>
      <c r="D264" s="30">
        <v>0.1</v>
      </c>
      <c r="E264" s="30">
        <v>0</v>
      </c>
      <c r="F264" s="30">
        <v>15</v>
      </c>
      <c r="G264" s="30">
        <v>60</v>
      </c>
      <c r="H264" s="30">
        <v>0</v>
      </c>
      <c r="I264" s="30">
        <v>0</v>
      </c>
      <c r="J264" s="30">
        <v>0</v>
      </c>
      <c r="K264" s="30">
        <v>0</v>
      </c>
      <c r="L264" s="30">
        <v>11</v>
      </c>
      <c r="M264" s="30">
        <v>3</v>
      </c>
      <c r="N264" s="30">
        <v>1</v>
      </c>
      <c r="O264" s="89">
        <v>0.3</v>
      </c>
    </row>
    <row r="265" spans="1:15" ht="18" customHeight="1">
      <c r="A265" s="220" t="s">
        <v>27</v>
      </c>
      <c r="B265" s="221"/>
      <c r="C265" s="31">
        <f>SUM(C261:C264)</f>
        <v>570</v>
      </c>
      <c r="D265" s="31">
        <f t="shared" ref="D265:G265" si="40">SUM(D261:D264)</f>
        <v>24.58</v>
      </c>
      <c r="E265" s="31">
        <f t="shared" si="40"/>
        <v>23.52</v>
      </c>
      <c r="F265" s="31">
        <f t="shared" si="40"/>
        <v>96.37</v>
      </c>
      <c r="G265" s="32">
        <f t="shared" si="40"/>
        <v>703.7</v>
      </c>
      <c r="H265" s="33">
        <v>0.37</v>
      </c>
      <c r="I265" s="33">
        <f t="shared" ref="I265:O265" si="41">SUM(I261:I264)</f>
        <v>10</v>
      </c>
      <c r="J265" s="33">
        <f t="shared" si="41"/>
        <v>119.1</v>
      </c>
      <c r="K265" s="33">
        <f t="shared" si="41"/>
        <v>1.56</v>
      </c>
      <c r="L265" s="33">
        <f t="shared" si="41"/>
        <v>190.99</v>
      </c>
      <c r="M265" s="33">
        <f t="shared" si="41"/>
        <v>242.5</v>
      </c>
      <c r="N265" s="33">
        <f t="shared" si="41"/>
        <v>43.19</v>
      </c>
      <c r="O265" s="33">
        <f t="shared" si="41"/>
        <v>4.92</v>
      </c>
    </row>
    <row r="266" spans="1:15" ht="18" customHeight="1">
      <c r="A266" s="214" t="s">
        <v>28</v>
      </c>
      <c r="B266" s="215"/>
      <c r="C266" s="34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90"/>
    </row>
    <row r="267" spans="1:15" ht="18" customHeight="1">
      <c r="A267" s="36" t="s">
        <v>29</v>
      </c>
      <c r="B267" s="37" t="s">
        <v>30</v>
      </c>
      <c r="C267" s="38">
        <v>150</v>
      </c>
      <c r="D267" s="39">
        <v>2.25</v>
      </c>
      <c r="E267" s="39">
        <v>9</v>
      </c>
      <c r="F267" s="39">
        <v>4.5</v>
      </c>
      <c r="G267" s="39">
        <v>105</v>
      </c>
      <c r="H267" s="39">
        <v>0.05</v>
      </c>
      <c r="I267" s="39">
        <v>25.5</v>
      </c>
      <c r="J267" s="39">
        <v>0</v>
      </c>
      <c r="K267" s="39">
        <v>4.05</v>
      </c>
      <c r="L267" s="39">
        <v>46.5</v>
      </c>
      <c r="M267" s="39">
        <v>42</v>
      </c>
      <c r="N267" s="39">
        <v>21</v>
      </c>
      <c r="O267" s="39">
        <v>0.75</v>
      </c>
    </row>
    <row r="268" spans="1:15" ht="18" customHeight="1">
      <c r="A268" s="40" t="s">
        <v>212</v>
      </c>
      <c r="B268" s="41" t="s">
        <v>31</v>
      </c>
      <c r="C268" s="42">
        <v>250</v>
      </c>
      <c r="D268" s="43">
        <v>6.7</v>
      </c>
      <c r="E268" s="43">
        <v>7.63</v>
      </c>
      <c r="F268" s="43">
        <v>28.77</v>
      </c>
      <c r="G268" s="43">
        <v>251.63</v>
      </c>
      <c r="H268" s="43">
        <v>0.18</v>
      </c>
      <c r="I268" s="43">
        <v>0.25</v>
      </c>
      <c r="J268" s="43">
        <v>137.5</v>
      </c>
      <c r="K268" s="43">
        <v>1.45</v>
      </c>
      <c r="L268" s="43">
        <v>120</v>
      </c>
      <c r="M268" s="43">
        <v>82</v>
      </c>
      <c r="N268" s="43">
        <v>10</v>
      </c>
      <c r="O268" s="91">
        <v>0.35</v>
      </c>
    </row>
    <row r="269" spans="1:15" ht="18" customHeight="1">
      <c r="A269" s="44" t="s">
        <v>213</v>
      </c>
      <c r="B269" s="45" t="s">
        <v>32</v>
      </c>
      <c r="C269" s="46">
        <v>210</v>
      </c>
      <c r="D269" s="47">
        <v>17.5</v>
      </c>
      <c r="E269" s="47">
        <v>15.48</v>
      </c>
      <c r="F269" s="47">
        <v>41.01</v>
      </c>
      <c r="G269" s="48">
        <v>334.27</v>
      </c>
      <c r="H269" s="49">
        <v>0.06</v>
      </c>
      <c r="I269" s="49">
        <v>19.399999999999999</v>
      </c>
      <c r="J269" s="49">
        <v>0</v>
      </c>
      <c r="K269" s="49">
        <v>2.5</v>
      </c>
      <c r="L269" s="49">
        <v>35.700000000000003</v>
      </c>
      <c r="M269" s="49">
        <v>49.88</v>
      </c>
      <c r="N269" s="49">
        <v>23.36</v>
      </c>
      <c r="O269" s="49">
        <v>0.84</v>
      </c>
    </row>
    <row r="270" spans="1:15" ht="18" customHeight="1">
      <c r="A270" s="50" t="s">
        <v>33</v>
      </c>
      <c r="B270" s="24" t="s">
        <v>24</v>
      </c>
      <c r="C270" s="25">
        <v>60</v>
      </c>
      <c r="D270" s="26">
        <v>4.5599999999999996</v>
      </c>
      <c r="E270" s="26">
        <v>0.48</v>
      </c>
      <c r="F270" s="26">
        <v>29.52</v>
      </c>
      <c r="G270" s="26">
        <v>141</v>
      </c>
      <c r="H270" s="26">
        <v>6.6000000000000003E-2</v>
      </c>
      <c r="I270" s="26">
        <v>0</v>
      </c>
      <c r="J270" s="26">
        <v>0</v>
      </c>
      <c r="K270" s="26">
        <v>0.66</v>
      </c>
      <c r="L270" s="26">
        <v>12</v>
      </c>
      <c r="M270" s="26">
        <v>39</v>
      </c>
      <c r="N270" s="26">
        <v>8.4</v>
      </c>
      <c r="O270" s="26">
        <v>0.66</v>
      </c>
    </row>
    <row r="271" spans="1:15" ht="18" customHeight="1">
      <c r="A271" s="23" t="s">
        <v>34</v>
      </c>
      <c r="B271" s="20" t="s">
        <v>35</v>
      </c>
      <c r="C271" s="29">
        <v>100</v>
      </c>
      <c r="D271" s="51">
        <v>0.4</v>
      </c>
      <c r="E271" s="51">
        <v>0.4</v>
      </c>
      <c r="F271" s="51">
        <v>9.8000000000000007</v>
      </c>
      <c r="G271" s="51">
        <v>47</v>
      </c>
      <c r="H271" s="51">
        <v>0.03</v>
      </c>
      <c r="I271" s="51">
        <v>10</v>
      </c>
      <c r="J271" s="51">
        <v>0</v>
      </c>
      <c r="K271" s="51">
        <v>0.2</v>
      </c>
      <c r="L271" s="51">
        <v>16</v>
      </c>
      <c r="M271" s="51">
        <v>11</v>
      </c>
      <c r="N271" s="51">
        <v>9</v>
      </c>
      <c r="O271" s="92">
        <v>2.2000000000000002</v>
      </c>
    </row>
    <row r="272" spans="1:15" ht="18" customHeight="1">
      <c r="A272" s="50" t="s">
        <v>36</v>
      </c>
      <c r="B272" s="52" t="s">
        <v>37</v>
      </c>
      <c r="C272" s="29">
        <v>200</v>
      </c>
      <c r="D272" s="51">
        <v>0.3</v>
      </c>
      <c r="E272" s="51">
        <v>0</v>
      </c>
      <c r="F272" s="51">
        <v>20.100000000000001</v>
      </c>
      <c r="G272" s="51">
        <v>81</v>
      </c>
      <c r="H272" s="51">
        <v>0</v>
      </c>
      <c r="I272" s="51">
        <v>0.8</v>
      </c>
      <c r="J272" s="51">
        <v>0</v>
      </c>
      <c r="K272" s="51">
        <v>0</v>
      </c>
      <c r="L272" s="51">
        <v>10</v>
      </c>
      <c r="M272" s="51">
        <v>6</v>
      </c>
      <c r="N272" s="51">
        <v>3</v>
      </c>
      <c r="O272" s="93">
        <v>0.6</v>
      </c>
    </row>
    <row r="273" spans="1:15" ht="18" customHeight="1">
      <c r="A273" s="236" t="s">
        <v>38</v>
      </c>
      <c r="B273" s="237"/>
      <c r="C273" s="53">
        <f t="shared" ref="C273:O273" si="42">SUM(C267:C272)</f>
        <v>970</v>
      </c>
      <c r="D273" s="32">
        <f t="shared" si="42"/>
        <v>31.71</v>
      </c>
      <c r="E273" s="32">
        <f t="shared" si="42"/>
        <v>32.99</v>
      </c>
      <c r="F273" s="32">
        <f t="shared" si="42"/>
        <v>133.69999999999999</v>
      </c>
      <c r="G273" s="32">
        <f t="shared" si="42"/>
        <v>959.9</v>
      </c>
      <c r="H273" s="32">
        <f t="shared" si="42"/>
        <v>0.38600000000000001</v>
      </c>
      <c r="I273" s="32">
        <f t="shared" si="42"/>
        <v>55.95</v>
      </c>
      <c r="J273" s="32">
        <f t="shared" si="42"/>
        <v>137.5</v>
      </c>
      <c r="K273" s="32">
        <f t="shared" si="42"/>
        <v>8.86</v>
      </c>
      <c r="L273" s="32">
        <f t="shared" si="42"/>
        <v>240.2</v>
      </c>
      <c r="M273" s="32">
        <f t="shared" si="42"/>
        <v>229.88</v>
      </c>
      <c r="N273" s="32">
        <f t="shared" si="42"/>
        <v>74.760000000000005</v>
      </c>
      <c r="O273" s="32">
        <f t="shared" si="42"/>
        <v>5.4</v>
      </c>
    </row>
    <row r="274" spans="1:15" ht="18" customHeight="1">
      <c r="A274" s="214" t="s">
        <v>39</v>
      </c>
      <c r="B274" s="215"/>
      <c r="C274" s="54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94"/>
    </row>
    <row r="275" spans="1:15" ht="18" customHeight="1">
      <c r="A275" s="23" t="s">
        <v>40</v>
      </c>
      <c r="B275" s="20" t="s">
        <v>41</v>
      </c>
      <c r="C275" s="29">
        <v>250</v>
      </c>
      <c r="D275" s="30">
        <f>(C275*5.8)/200</f>
        <v>7.25</v>
      </c>
      <c r="E275" s="30">
        <v>6.25</v>
      </c>
      <c r="F275" s="30">
        <v>10</v>
      </c>
      <c r="G275" s="30">
        <v>125</v>
      </c>
      <c r="H275" s="30">
        <v>0.1</v>
      </c>
      <c r="I275" s="30">
        <v>1.75</v>
      </c>
      <c r="J275" s="30">
        <v>0.05</v>
      </c>
      <c r="K275" s="30">
        <v>0</v>
      </c>
      <c r="L275" s="30">
        <v>300</v>
      </c>
      <c r="M275" s="30">
        <v>225</v>
      </c>
      <c r="N275" s="30">
        <v>35</v>
      </c>
      <c r="O275" s="89">
        <v>0.25</v>
      </c>
    </row>
    <row r="276" spans="1:15" ht="18" customHeight="1">
      <c r="A276" s="23" t="s">
        <v>42</v>
      </c>
      <c r="B276" s="56" t="s">
        <v>43</v>
      </c>
      <c r="C276" s="57">
        <v>100</v>
      </c>
      <c r="D276" s="22">
        <v>9.1300000000000008</v>
      </c>
      <c r="E276" s="22">
        <v>10.88</v>
      </c>
      <c r="F276" s="22">
        <v>44.59</v>
      </c>
      <c r="G276" s="22">
        <v>302.39999999999998</v>
      </c>
      <c r="H276" s="22">
        <v>0.08</v>
      </c>
      <c r="I276" s="22">
        <v>0.2</v>
      </c>
      <c r="J276" s="22">
        <v>0.15</v>
      </c>
      <c r="K276" s="22">
        <v>0.8</v>
      </c>
      <c r="L276" s="22">
        <v>66</v>
      </c>
      <c r="M276" s="22">
        <v>124</v>
      </c>
      <c r="N276" s="22">
        <v>14</v>
      </c>
      <c r="O276" s="22">
        <v>0.8</v>
      </c>
    </row>
    <row r="277" spans="1:15" ht="18" customHeight="1">
      <c r="A277" s="220" t="s">
        <v>44</v>
      </c>
      <c r="B277" s="221"/>
      <c r="C277" s="31">
        <f>SUM(C275:C276)</f>
        <v>350</v>
      </c>
      <c r="D277" s="58">
        <f>SUM(D275:D276)</f>
        <v>16.38</v>
      </c>
      <c r="E277" s="58">
        <f t="shared" ref="E277:O277" si="43">SUM(E275:E276)</f>
        <v>17.13</v>
      </c>
      <c r="F277" s="58">
        <f t="shared" si="43"/>
        <v>54.59</v>
      </c>
      <c r="G277" s="58">
        <f t="shared" si="43"/>
        <v>427.4</v>
      </c>
      <c r="H277" s="58">
        <f t="shared" si="43"/>
        <v>0.18</v>
      </c>
      <c r="I277" s="58">
        <f t="shared" si="43"/>
        <v>1.95</v>
      </c>
      <c r="J277" s="58">
        <f t="shared" si="43"/>
        <v>0.2</v>
      </c>
      <c r="K277" s="58">
        <f t="shared" si="43"/>
        <v>0.8</v>
      </c>
      <c r="L277" s="58">
        <f t="shared" si="43"/>
        <v>366</v>
      </c>
      <c r="M277" s="58">
        <f t="shared" si="43"/>
        <v>349</v>
      </c>
      <c r="N277" s="58">
        <f t="shared" si="43"/>
        <v>49</v>
      </c>
      <c r="O277" s="58">
        <f t="shared" si="43"/>
        <v>1.05</v>
      </c>
    </row>
    <row r="278" spans="1:15" ht="18" customHeight="1">
      <c r="A278" s="238" t="s">
        <v>182</v>
      </c>
      <c r="B278" s="239"/>
      <c r="C278" s="240"/>
      <c r="D278" s="58">
        <f t="shared" ref="D278:O279" si="44">D265+D273+D277</f>
        <v>72.67</v>
      </c>
      <c r="E278" s="58">
        <f t="shared" si="44"/>
        <v>73.64</v>
      </c>
      <c r="F278" s="58">
        <f t="shared" si="44"/>
        <v>284.66000000000003</v>
      </c>
      <c r="G278" s="58">
        <f t="shared" si="44"/>
        <v>2091</v>
      </c>
      <c r="H278" s="58">
        <f t="shared" si="44"/>
        <v>0.93600000000000005</v>
      </c>
      <c r="I278" s="58">
        <f t="shared" si="44"/>
        <v>67.900000000000006</v>
      </c>
      <c r="J278" s="58">
        <f t="shared" si="44"/>
        <v>256.8</v>
      </c>
      <c r="K278" s="58">
        <f t="shared" si="44"/>
        <v>11.22</v>
      </c>
      <c r="L278" s="58">
        <f t="shared" si="44"/>
        <v>797.19</v>
      </c>
      <c r="M278" s="58">
        <f t="shared" si="44"/>
        <v>821.38</v>
      </c>
      <c r="N278" s="58">
        <f t="shared" si="44"/>
        <v>166.95</v>
      </c>
      <c r="O278" s="58">
        <f t="shared" si="44"/>
        <v>11.37</v>
      </c>
    </row>
    <row r="279" spans="1:15" ht="18" customHeight="1">
      <c r="A279" s="241" t="s">
        <v>183</v>
      </c>
      <c r="B279" s="242"/>
      <c r="C279" s="59"/>
      <c r="D279" s="58">
        <f t="shared" si="44"/>
        <v>72.67</v>
      </c>
      <c r="E279" s="58">
        <f t="shared" si="44"/>
        <v>73.64</v>
      </c>
      <c r="F279" s="58">
        <f t="shared" si="44"/>
        <v>284.66000000000003</v>
      </c>
      <c r="G279" s="58">
        <f t="shared" si="44"/>
        <v>2091</v>
      </c>
      <c r="H279" s="58">
        <f t="shared" si="44"/>
        <v>0.93600000000000005</v>
      </c>
      <c r="I279" s="58">
        <f t="shared" si="44"/>
        <v>67.900000000000006</v>
      </c>
      <c r="J279" s="58">
        <f t="shared" si="44"/>
        <v>256.8</v>
      </c>
      <c r="K279" s="58">
        <f t="shared" si="44"/>
        <v>11.22</v>
      </c>
      <c r="L279" s="58">
        <f t="shared" si="44"/>
        <v>797.19</v>
      </c>
      <c r="M279" s="58">
        <f t="shared" si="44"/>
        <v>821.38</v>
      </c>
      <c r="N279" s="58">
        <f t="shared" si="44"/>
        <v>166.95</v>
      </c>
      <c r="O279" s="58">
        <f t="shared" si="44"/>
        <v>11.37</v>
      </c>
    </row>
    <row r="280" spans="1:15" ht="18" customHeight="1">
      <c r="A280" s="60"/>
      <c r="B280" s="13"/>
      <c r="C280" s="13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</row>
    <row r="281" spans="1:15" ht="18" customHeight="1">
      <c r="A281" s="60"/>
      <c r="B281" s="13"/>
      <c r="C281" s="13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230"/>
      <c r="O281" s="230"/>
    </row>
    <row r="282" spans="1:15" ht="18" customHeight="1">
      <c r="A282" s="62"/>
      <c r="B282" s="13"/>
      <c r="C282" s="13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</row>
    <row r="283" spans="1:15" ht="18" customHeight="1">
      <c r="A283" s="12" t="s">
        <v>184</v>
      </c>
      <c r="B283" s="13"/>
      <c r="C283" s="13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231" t="s">
        <v>210</v>
      </c>
      <c r="O283" s="231"/>
    </row>
    <row r="284" spans="1:15" ht="18" customHeight="1">
      <c r="A284" s="264" t="s">
        <v>1</v>
      </c>
      <c r="B284" s="266" t="s">
        <v>2</v>
      </c>
      <c r="C284" s="266" t="s">
        <v>3</v>
      </c>
      <c r="D284" s="232" t="s">
        <v>4</v>
      </c>
      <c r="E284" s="233"/>
      <c r="F284" s="234"/>
      <c r="G284" s="269" t="s">
        <v>5</v>
      </c>
      <c r="H284" s="232" t="s">
        <v>6</v>
      </c>
      <c r="I284" s="233"/>
      <c r="J284" s="233"/>
      <c r="K284" s="234"/>
      <c r="L284" s="232" t="s">
        <v>7</v>
      </c>
      <c r="M284" s="233"/>
      <c r="N284" s="233"/>
      <c r="O284" s="235"/>
    </row>
    <row r="285" spans="1:15" ht="18" customHeight="1">
      <c r="A285" s="265"/>
      <c r="B285" s="267"/>
      <c r="C285" s="267"/>
      <c r="D285" s="16" t="s">
        <v>8</v>
      </c>
      <c r="E285" s="16" t="s">
        <v>9</v>
      </c>
      <c r="F285" s="16" t="s">
        <v>10</v>
      </c>
      <c r="G285" s="270"/>
      <c r="H285" s="16" t="s">
        <v>11</v>
      </c>
      <c r="I285" s="16" t="s">
        <v>12</v>
      </c>
      <c r="J285" s="16" t="s">
        <v>13</v>
      </c>
      <c r="K285" s="16" t="s">
        <v>14</v>
      </c>
      <c r="L285" s="16" t="s">
        <v>15</v>
      </c>
      <c r="M285" s="16" t="s">
        <v>16</v>
      </c>
      <c r="N285" s="16" t="s">
        <v>17</v>
      </c>
      <c r="O285" s="87" t="s">
        <v>18</v>
      </c>
    </row>
    <row r="286" spans="1:15" ht="29.25" customHeight="1">
      <c r="A286" s="214" t="s">
        <v>19</v>
      </c>
      <c r="B286" s="215"/>
      <c r="C286" s="17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88"/>
    </row>
    <row r="287" spans="1:15" ht="18" customHeight="1">
      <c r="A287" s="19" t="s">
        <v>214</v>
      </c>
      <c r="B287" s="20" t="s">
        <v>48</v>
      </c>
      <c r="C287" s="29">
        <v>250</v>
      </c>
      <c r="D287" s="51">
        <v>16.600000000000001</v>
      </c>
      <c r="E287" s="51">
        <v>5.73</v>
      </c>
      <c r="F287" s="51">
        <v>53.4</v>
      </c>
      <c r="G287" s="51">
        <v>310.73</v>
      </c>
      <c r="H287" s="51">
        <v>0.2</v>
      </c>
      <c r="I287" s="51">
        <v>0.01</v>
      </c>
      <c r="J287" s="51">
        <v>274.89</v>
      </c>
      <c r="K287" s="51">
        <v>0.7</v>
      </c>
      <c r="L287" s="51">
        <v>141.47999999999999</v>
      </c>
      <c r="M287" s="51">
        <v>192.24</v>
      </c>
      <c r="N287" s="51">
        <v>41.66</v>
      </c>
      <c r="O287" s="51">
        <v>0.6</v>
      </c>
    </row>
    <row r="288" spans="1:15" ht="18" customHeight="1">
      <c r="A288" s="19" t="s">
        <v>49</v>
      </c>
      <c r="B288" s="20" t="s">
        <v>117</v>
      </c>
      <c r="C288" s="29">
        <v>60</v>
      </c>
      <c r="D288" s="51">
        <v>2.74</v>
      </c>
      <c r="E288" s="51">
        <v>14.7</v>
      </c>
      <c r="F288" s="51">
        <v>18</v>
      </c>
      <c r="G288" s="51">
        <v>207.52</v>
      </c>
      <c r="H288" s="51">
        <v>0.05</v>
      </c>
      <c r="I288" s="51">
        <v>0</v>
      </c>
      <c r="J288" s="51">
        <v>60</v>
      </c>
      <c r="K288" s="51">
        <v>0.3</v>
      </c>
      <c r="L288" s="51">
        <v>49.2</v>
      </c>
      <c r="M288" s="51">
        <v>13</v>
      </c>
      <c r="N288" s="51">
        <v>6.05</v>
      </c>
      <c r="O288" s="51">
        <v>0</v>
      </c>
    </row>
    <row r="289" spans="1:15" ht="18" customHeight="1">
      <c r="A289" s="50" t="s">
        <v>34</v>
      </c>
      <c r="B289" s="20" t="s">
        <v>50</v>
      </c>
      <c r="C289" s="29">
        <v>100</v>
      </c>
      <c r="D289" s="30">
        <v>0.9</v>
      </c>
      <c r="E289" s="30">
        <v>0.2</v>
      </c>
      <c r="F289" s="30">
        <v>8.1</v>
      </c>
      <c r="G289" s="30">
        <v>43</v>
      </c>
      <c r="H289" s="30">
        <v>0.04</v>
      </c>
      <c r="I289" s="30">
        <v>60</v>
      </c>
      <c r="J289" s="30">
        <v>0</v>
      </c>
      <c r="K289" s="30">
        <v>0.2</v>
      </c>
      <c r="L289" s="30">
        <v>34</v>
      </c>
      <c r="M289" s="30">
        <v>23</v>
      </c>
      <c r="N289" s="30">
        <v>13</v>
      </c>
      <c r="O289" s="95">
        <v>0.3</v>
      </c>
    </row>
    <row r="290" spans="1:15" ht="18" customHeight="1">
      <c r="A290" s="63" t="s">
        <v>51</v>
      </c>
      <c r="B290" s="64" t="s">
        <v>52</v>
      </c>
      <c r="C290" s="65">
        <v>200</v>
      </c>
      <c r="D290" s="66">
        <v>2.2000000000000002</v>
      </c>
      <c r="E290" s="66">
        <v>2.2000000000000002</v>
      </c>
      <c r="F290" s="66">
        <v>22.4</v>
      </c>
      <c r="G290" s="66">
        <v>118</v>
      </c>
      <c r="H290" s="66">
        <v>0.02</v>
      </c>
      <c r="I290" s="66">
        <v>0.2</v>
      </c>
      <c r="J290" s="66">
        <v>0.01</v>
      </c>
      <c r="K290" s="66">
        <v>0</v>
      </c>
      <c r="L290" s="66">
        <v>62</v>
      </c>
      <c r="M290" s="66">
        <v>71</v>
      </c>
      <c r="N290" s="66">
        <v>23</v>
      </c>
      <c r="O290" s="96">
        <v>1</v>
      </c>
    </row>
    <row r="291" spans="1:15" ht="18" customHeight="1">
      <c r="A291" s="220" t="s">
        <v>27</v>
      </c>
      <c r="B291" s="221"/>
      <c r="C291" s="31">
        <f t="shared" ref="C291:D291" si="45">SUM(C287:C290)</f>
        <v>610</v>
      </c>
      <c r="D291" s="32">
        <f t="shared" si="45"/>
        <v>22.44</v>
      </c>
      <c r="E291" s="32">
        <f t="shared" ref="E291:H291" si="46">SUM(E287:E290)</f>
        <v>22.83</v>
      </c>
      <c r="F291" s="32">
        <f t="shared" si="46"/>
        <v>101.9</v>
      </c>
      <c r="G291" s="32">
        <f t="shared" si="46"/>
        <v>679.25</v>
      </c>
      <c r="H291" s="32">
        <f t="shared" si="46"/>
        <v>0.31</v>
      </c>
      <c r="I291" s="32">
        <f t="shared" ref="I291:O291" si="47">SUM(I287:I290)</f>
        <v>60.21</v>
      </c>
      <c r="J291" s="32">
        <f t="shared" si="47"/>
        <v>334.9</v>
      </c>
      <c r="K291" s="32">
        <f t="shared" si="47"/>
        <v>1.2</v>
      </c>
      <c r="L291" s="32">
        <f t="shared" si="47"/>
        <v>286.68</v>
      </c>
      <c r="M291" s="32">
        <f t="shared" si="47"/>
        <v>299.24</v>
      </c>
      <c r="N291" s="32">
        <f t="shared" si="47"/>
        <v>83.71</v>
      </c>
      <c r="O291" s="32">
        <f t="shared" si="47"/>
        <v>1.9</v>
      </c>
    </row>
    <row r="292" spans="1:15" ht="18" customHeight="1">
      <c r="A292" s="214" t="s">
        <v>28</v>
      </c>
      <c r="B292" s="215"/>
      <c r="C292" s="34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90"/>
    </row>
    <row r="293" spans="1:15" ht="18" customHeight="1">
      <c r="A293" s="36" t="s">
        <v>53</v>
      </c>
      <c r="B293" s="37" t="s">
        <v>54</v>
      </c>
      <c r="C293" s="38">
        <v>150</v>
      </c>
      <c r="D293" s="39">
        <v>1.8</v>
      </c>
      <c r="E293" s="39">
        <v>5.27</v>
      </c>
      <c r="F293" s="39">
        <v>7.47</v>
      </c>
      <c r="G293" s="39">
        <v>61.37</v>
      </c>
      <c r="H293" s="39">
        <v>0.09</v>
      </c>
      <c r="I293" s="39">
        <v>78.599999999999994</v>
      </c>
      <c r="J293" s="39">
        <v>0</v>
      </c>
      <c r="K293" s="39">
        <v>4.95</v>
      </c>
      <c r="L293" s="39">
        <v>22.5</v>
      </c>
      <c r="M293" s="39">
        <v>40.5</v>
      </c>
      <c r="N293" s="39">
        <v>24</v>
      </c>
      <c r="O293" s="39">
        <v>12</v>
      </c>
    </row>
    <row r="294" spans="1:15" ht="18" customHeight="1">
      <c r="A294" s="67" t="s">
        <v>215</v>
      </c>
      <c r="B294" s="20" t="s">
        <v>55</v>
      </c>
      <c r="C294" s="29">
        <v>250</v>
      </c>
      <c r="D294" s="51">
        <v>2.6</v>
      </c>
      <c r="E294" s="51">
        <v>7.29</v>
      </c>
      <c r="F294" s="51">
        <v>22.52</v>
      </c>
      <c r="G294" s="51">
        <v>168.13</v>
      </c>
      <c r="H294" s="51">
        <v>0.09</v>
      </c>
      <c r="I294" s="51">
        <v>11.47</v>
      </c>
      <c r="J294" s="51">
        <v>115.48</v>
      </c>
      <c r="K294" s="51">
        <v>0.31</v>
      </c>
      <c r="L294" s="51">
        <v>122.05</v>
      </c>
      <c r="M294" s="51">
        <v>116.02</v>
      </c>
      <c r="N294" s="51">
        <v>25</v>
      </c>
      <c r="O294" s="92">
        <v>0.11</v>
      </c>
    </row>
    <row r="295" spans="1:15" ht="18" customHeight="1">
      <c r="A295" s="68" t="s">
        <v>56</v>
      </c>
      <c r="B295" s="69" t="s">
        <v>57</v>
      </c>
      <c r="C295" s="70" t="s">
        <v>58</v>
      </c>
      <c r="D295" s="71">
        <v>23.61</v>
      </c>
      <c r="E295" s="71">
        <v>19.86</v>
      </c>
      <c r="F295" s="71">
        <v>60.2</v>
      </c>
      <c r="G295" s="71">
        <v>509.68</v>
      </c>
      <c r="H295" s="51">
        <v>0.14000000000000001</v>
      </c>
      <c r="I295" s="51">
        <v>11.88</v>
      </c>
      <c r="J295" s="51">
        <v>183.33</v>
      </c>
      <c r="K295" s="51">
        <v>3.54</v>
      </c>
      <c r="L295" s="51">
        <v>150.88</v>
      </c>
      <c r="M295" s="51">
        <v>130.63999999999999</v>
      </c>
      <c r="N295" s="51">
        <v>19.809999999999999</v>
      </c>
      <c r="O295" s="51">
        <v>0.18</v>
      </c>
    </row>
    <row r="296" spans="1:15" ht="18" customHeight="1">
      <c r="A296" s="23" t="s">
        <v>23</v>
      </c>
      <c r="B296" s="24" t="s">
        <v>24</v>
      </c>
      <c r="C296" s="25">
        <v>35</v>
      </c>
      <c r="D296" s="26">
        <v>2.66</v>
      </c>
      <c r="E296" s="26">
        <v>0.28000000000000003</v>
      </c>
      <c r="F296" s="26">
        <v>17.22</v>
      </c>
      <c r="G296" s="26">
        <v>82.25</v>
      </c>
      <c r="H296" s="26">
        <v>3.85E-2</v>
      </c>
      <c r="I296" s="26">
        <v>0</v>
      </c>
      <c r="J296" s="26">
        <v>0</v>
      </c>
      <c r="K296" s="26">
        <v>0.38500000000000001</v>
      </c>
      <c r="L296" s="26">
        <v>7</v>
      </c>
      <c r="M296" s="26">
        <v>22.75</v>
      </c>
      <c r="N296" s="26">
        <v>4.9000000000000004</v>
      </c>
      <c r="O296" s="26">
        <v>0.38500000000000001</v>
      </c>
    </row>
    <row r="297" spans="1:15" ht="18" customHeight="1">
      <c r="A297" s="50" t="s">
        <v>34</v>
      </c>
      <c r="B297" s="20" t="s">
        <v>60</v>
      </c>
      <c r="C297" s="29">
        <v>100</v>
      </c>
      <c r="D297" s="51">
        <v>0.8</v>
      </c>
      <c r="E297" s="51">
        <v>0.4</v>
      </c>
      <c r="F297" s="51">
        <v>8.1</v>
      </c>
      <c r="G297" s="51">
        <v>47</v>
      </c>
      <c r="H297" s="30">
        <v>0.02</v>
      </c>
      <c r="I297" s="30">
        <v>180</v>
      </c>
      <c r="J297" s="30">
        <v>0</v>
      </c>
      <c r="K297" s="30">
        <v>0.3</v>
      </c>
      <c r="L297" s="30">
        <v>40</v>
      </c>
      <c r="M297" s="30">
        <v>34</v>
      </c>
      <c r="N297" s="30">
        <v>25</v>
      </c>
      <c r="O297" s="95">
        <v>0.8</v>
      </c>
    </row>
    <row r="298" spans="1:15" ht="18" customHeight="1">
      <c r="A298" s="50" t="s">
        <v>36</v>
      </c>
      <c r="B298" s="72" t="s">
        <v>61</v>
      </c>
      <c r="C298" s="29">
        <v>200</v>
      </c>
      <c r="D298" s="51">
        <v>0.3</v>
      </c>
      <c r="E298" s="51">
        <v>0</v>
      </c>
      <c r="F298" s="51">
        <v>20.100000000000001</v>
      </c>
      <c r="G298" s="51">
        <v>81</v>
      </c>
      <c r="H298" s="51">
        <v>0</v>
      </c>
      <c r="I298" s="51">
        <v>0.8</v>
      </c>
      <c r="J298" s="51">
        <v>0</v>
      </c>
      <c r="K298" s="51">
        <v>0</v>
      </c>
      <c r="L298" s="51">
        <v>10</v>
      </c>
      <c r="M298" s="51">
        <v>6</v>
      </c>
      <c r="N298" s="51">
        <v>3</v>
      </c>
      <c r="O298" s="97">
        <v>0.6</v>
      </c>
    </row>
    <row r="299" spans="1:15" ht="18" customHeight="1">
      <c r="A299" s="220" t="s">
        <v>38</v>
      </c>
      <c r="B299" s="221"/>
      <c r="C299" s="31">
        <v>985</v>
      </c>
      <c r="D299" s="32">
        <f t="shared" ref="D299:O299" si="48">SUM(D293:D298)</f>
        <v>31.77</v>
      </c>
      <c r="E299" s="32">
        <f t="shared" si="48"/>
        <v>33.1</v>
      </c>
      <c r="F299" s="32">
        <f t="shared" si="48"/>
        <v>135.61000000000001</v>
      </c>
      <c r="G299" s="32">
        <f t="shared" si="48"/>
        <v>949.43</v>
      </c>
      <c r="H299" s="32">
        <f t="shared" si="48"/>
        <v>0.3785</v>
      </c>
      <c r="I299" s="32">
        <f t="shared" si="48"/>
        <v>282.75</v>
      </c>
      <c r="J299" s="32">
        <f t="shared" si="48"/>
        <v>298.81</v>
      </c>
      <c r="K299" s="32">
        <f t="shared" si="48"/>
        <v>9.4849999999999994</v>
      </c>
      <c r="L299" s="32">
        <f t="shared" si="48"/>
        <v>352.43</v>
      </c>
      <c r="M299" s="32">
        <f t="shared" si="48"/>
        <v>349.91</v>
      </c>
      <c r="N299" s="32">
        <f t="shared" si="48"/>
        <v>101.71</v>
      </c>
      <c r="O299" s="32">
        <f t="shared" si="48"/>
        <v>14.074999999999999</v>
      </c>
    </row>
    <row r="300" spans="1:15" ht="18" customHeight="1">
      <c r="A300" s="214" t="s">
        <v>39</v>
      </c>
      <c r="B300" s="215"/>
      <c r="C300" s="34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90"/>
    </row>
    <row r="301" spans="1:15" ht="18" customHeight="1">
      <c r="A301" s="23" t="s">
        <v>40</v>
      </c>
      <c r="B301" s="20" t="s">
        <v>62</v>
      </c>
      <c r="C301" s="29">
        <v>250</v>
      </c>
      <c r="D301" s="51">
        <v>7.25</v>
      </c>
      <c r="E301" s="51">
        <v>6.25</v>
      </c>
      <c r="F301" s="51">
        <v>10</v>
      </c>
      <c r="G301" s="51">
        <v>125</v>
      </c>
      <c r="H301" s="51">
        <v>0.1</v>
      </c>
      <c r="I301" s="51">
        <v>1.75</v>
      </c>
      <c r="J301" s="51">
        <v>0.05</v>
      </c>
      <c r="K301" s="51">
        <v>0</v>
      </c>
      <c r="L301" s="51">
        <v>300</v>
      </c>
      <c r="M301" s="51">
        <v>225</v>
      </c>
      <c r="N301" s="51">
        <v>35</v>
      </c>
      <c r="O301" s="92">
        <v>0.25</v>
      </c>
    </row>
    <row r="302" spans="1:15" ht="18" customHeight="1">
      <c r="A302" s="73" t="s">
        <v>63</v>
      </c>
      <c r="B302" s="74" t="s">
        <v>64</v>
      </c>
      <c r="C302" s="21">
        <v>100</v>
      </c>
      <c r="D302" s="22">
        <v>7.87</v>
      </c>
      <c r="E302" s="22">
        <v>5.33</v>
      </c>
      <c r="F302" s="22">
        <v>52.84</v>
      </c>
      <c r="G302" s="22">
        <v>290.67</v>
      </c>
      <c r="H302" s="22">
        <v>0.03</v>
      </c>
      <c r="I302" s="22">
        <v>21.85</v>
      </c>
      <c r="J302" s="22">
        <v>7.0000000000000007E-2</v>
      </c>
      <c r="K302" s="22">
        <v>0.63</v>
      </c>
      <c r="L302" s="22">
        <v>77.2</v>
      </c>
      <c r="M302" s="22">
        <v>62</v>
      </c>
      <c r="N302" s="22">
        <v>11</v>
      </c>
      <c r="O302" s="98">
        <v>1.1599999999999999</v>
      </c>
    </row>
    <row r="303" spans="1:15" ht="18" customHeight="1">
      <c r="A303" s="220" t="s">
        <v>44</v>
      </c>
      <c r="B303" s="221"/>
      <c r="C303" s="31">
        <f>SUM(C301:C302)</f>
        <v>350</v>
      </c>
      <c r="D303" s="58">
        <f>SUM(D301:D302)</f>
        <v>15.12</v>
      </c>
      <c r="E303" s="58">
        <f t="shared" ref="E303:O303" si="49">SUM(E301:E302)</f>
        <v>11.58</v>
      </c>
      <c r="F303" s="58">
        <f t="shared" si="49"/>
        <v>62.84</v>
      </c>
      <c r="G303" s="58">
        <f t="shared" si="49"/>
        <v>415.67</v>
      </c>
      <c r="H303" s="58">
        <f t="shared" si="49"/>
        <v>0.13</v>
      </c>
      <c r="I303" s="58">
        <f t="shared" si="49"/>
        <v>23.6</v>
      </c>
      <c r="J303" s="58">
        <f t="shared" si="49"/>
        <v>0.12</v>
      </c>
      <c r="K303" s="58">
        <f t="shared" si="49"/>
        <v>0.63</v>
      </c>
      <c r="L303" s="58">
        <f t="shared" si="49"/>
        <v>377.2</v>
      </c>
      <c r="M303" s="58">
        <f t="shared" si="49"/>
        <v>287</v>
      </c>
      <c r="N303" s="58">
        <f t="shared" si="49"/>
        <v>46</v>
      </c>
      <c r="O303" s="58">
        <f t="shared" si="49"/>
        <v>1.41</v>
      </c>
    </row>
    <row r="304" spans="1:15" ht="18" customHeight="1">
      <c r="A304" s="238" t="s">
        <v>251</v>
      </c>
      <c r="B304" s="239"/>
      <c r="C304" s="240"/>
      <c r="D304" s="58">
        <f t="shared" ref="D304:O305" si="50">D291+D299+D303</f>
        <v>69.33</v>
      </c>
      <c r="E304" s="58">
        <f t="shared" si="50"/>
        <v>67.510000000000005</v>
      </c>
      <c r="F304" s="58">
        <f t="shared" si="50"/>
        <v>300.35000000000002</v>
      </c>
      <c r="G304" s="58">
        <f t="shared" si="50"/>
        <v>2044.35</v>
      </c>
      <c r="H304" s="58">
        <f t="shared" si="50"/>
        <v>0.81850000000000001</v>
      </c>
      <c r="I304" s="58">
        <f t="shared" si="50"/>
        <v>366.56</v>
      </c>
      <c r="J304" s="58">
        <f t="shared" si="50"/>
        <v>633.83000000000004</v>
      </c>
      <c r="K304" s="58">
        <f t="shared" si="50"/>
        <v>11.315</v>
      </c>
      <c r="L304" s="58">
        <f t="shared" si="50"/>
        <v>1016.31</v>
      </c>
      <c r="M304" s="58">
        <f t="shared" si="50"/>
        <v>936.15</v>
      </c>
      <c r="N304" s="58">
        <f t="shared" si="50"/>
        <v>231.42</v>
      </c>
      <c r="O304" s="58">
        <f t="shared" si="50"/>
        <v>17.385000000000002</v>
      </c>
    </row>
    <row r="305" spans="1:15" ht="18" customHeight="1">
      <c r="A305" s="241" t="s">
        <v>185</v>
      </c>
      <c r="B305" s="242"/>
      <c r="C305" s="59"/>
      <c r="D305" s="58">
        <f t="shared" si="50"/>
        <v>69.33</v>
      </c>
      <c r="E305" s="58">
        <f t="shared" si="50"/>
        <v>67.510000000000005</v>
      </c>
      <c r="F305" s="58">
        <f t="shared" si="50"/>
        <v>300.35000000000002</v>
      </c>
      <c r="G305" s="58">
        <f t="shared" si="50"/>
        <v>2044.35</v>
      </c>
      <c r="H305" s="58">
        <f t="shared" si="50"/>
        <v>0.81850000000000001</v>
      </c>
      <c r="I305" s="58">
        <f t="shared" si="50"/>
        <v>366.56</v>
      </c>
      <c r="J305" s="58">
        <f t="shared" si="50"/>
        <v>633.83000000000004</v>
      </c>
      <c r="K305" s="58">
        <f t="shared" si="50"/>
        <v>11.315</v>
      </c>
      <c r="L305" s="58">
        <f t="shared" si="50"/>
        <v>1016.31</v>
      </c>
      <c r="M305" s="58">
        <f t="shared" si="50"/>
        <v>936.15</v>
      </c>
      <c r="N305" s="58">
        <f t="shared" si="50"/>
        <v>231.42</v>
      </c>
      <c r="O305" s="58">
        <f t="shared" si="50"/>
        <v>17.385000000000002</v>
      </c>
    </row>
    <row r="306" spans="1:15" ht="18" customHeight="1">
      <c r="A306" s="13"/>
      <c r="B306" s="13"/>
      <c r="C306" s="13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</row>
    <row r="307" spans="1:15" ht="18" customHeight="1">
      <c r="A307" s="13"/>
      <c r="B307" s="13"/>
      <c r="C307" s="13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230"/>
      <c r="O307" s="230"/>
    </row>
    <row r="308" spans="1:15" ht="18" customHeight="1">
      <c r="A308" s="62"/>
      <c r="B308" s="13"/>
      <c r="C308" s="13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</row>
    <row r="309" spans="1:15" ht="18" customHeight="1">
      <c r="A309" s="12" t="s">
        <v>186</v>
      </c>
      <c r="B309" s="13"/>
      <c r="C309" s="13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231" t="s">
        <v>210</v>
      </c>
      <c r="O309" s="231"/>
    </row>
    <row r="310" spans="1:15" ht="18" customHeight="1">
      <c r="A310" s="264" t="s">
        <v>1</v>
      </c>
      <c r="B310" s="266" t="s">
        <v>2</v>
      </c>
      <c r="C310" s="266" t="s">
        <v>3</v>
      </c>
      <c r="D310" s="232" t="s">
        <v>4</v>
      </c>
      <c r="E310" s="233"/>
      <c r="F310" s="234"/>
      <c r="G310" s="269" t="s">
        <v>5</v>
      </c>
      <c r="H310" s="232" t="s">
        <v>6</v>
      </c>
      <c r="I310" s="233"/>
      <c r="J310" s="233"/>
      <c r="K310" s="234"/>
      <c r="L310" s="232" t="s">
        <v>7</v>
      </c>
      <c r="M310" s="233"/>
      <c r="N310" s="233"/>
      <c r="O310" s="235"/>
    </row>
    <row r="311" spans="1:15" ht="18" customHeight="1">
      <c r="A311" s="265"/>
      <c r="B311" s="267"/>
      <c r="C311" s="267"/>
      <c r="D311" s="16" t="s">
        <v>8</v>
      </c>
      <c r="E311" s="16" t="s">
        <v>9</v>
      </c>
      <c r="F311" s="16" t="s">
        <v>10</v>
      </c>
      <c r="G311" s="270"/>
      <c r="H311" s="16" t="s">
        <v>11</v>
      </c>
      <c r="I311" s="16" t="s">
        <v>12</v>
      </c>
      <c r="J311" s="16" t="s">
        <v>13</v>
      </c>
      <c r="K311" s="16" t="s">
        <v>14</v>
      </c>
      <c r="L311" s="16" t="s">
        <v>15</v>
      </c>
      <c r="M311" s="16" t="s">
        <v>16</v>
      </c>
      <c r="N311" s="16" t="s">
        <v>17</v>
      </c>
      <c r="O311" s="87" t="s">
        <v>18</v>
      </c>
    </row>
    <row r="312" spans="1:15" ht="29.25" customHeight="1">
      <c r="A312" s="214" t="s">
        <v>19</v>
      </c>
      <c r="B312" s="215"/>
      <c r="C312" s="17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99"/>
    </row>
    <row r="313" spans="1:15" ht="18" customHeight="1">
      <c r="A313" s="75" t="s">
        <v>217</v>
      </c>
      <c r="B313" s="76" t="s">
        <v>67</v>
      </c>
      <c r="C313" s="77" t="s">
        <v>139</v>
      </c>
      <c r="D313" s="78">
        <v>20.010000000000002</v>
      </c>
      <c r="E313" s="78">
        <v>21.19</v>
      </c>
      <c r="F313" s="78">
        <v>69.459999999999994</v>
      </c>
      <c r="G313" s="78">
        <v>548.9</v>
      </c>
      <c r="H313" s="78">
        <v>0.23</v>
      </c>
      <c r="I313" s="78">
        <v>0.01</v>
      </c>
      <c r="J313" s="78">
        <v>198.95</v>
      </c>
      <c r="K313" s="78">
        <v>0.62</v>
      </c>
      <c r="L313" s="78">
        <v>292.35000000000002</v>
      </c>
      <c r="M313" s="78">
        <v>355.3</v>
      </c>
      <c r="N313" s="78">
        <v>87.5</v>
      </c>
      <c r="O313" s="78">
        <v>0.23</v>
      </c>
    </row>
    <row r="314" spans="1:15" ht="18" customHeight="1">
      <c r="A314" s="50" t="s">
        <v>34</v>
      </c>
      <c r="B314" s="20" t="s">
        <v>68</v>
      </c>
      <c r="C314" s="29">
        <v>120</v>
      </c>
      <c r="D314" s="51">
        <v>0.48</v>
      </c>
      <c r="E314" s="51">
        <v>0.36</v>
      </c>
      <c r="F314" s="51">
        <v>12.36</v>
      </c>
      <c r="G314" s="51">
        <v>56.4</v>
      </c>
      <c r="H314" s="51">
        <v>0.02</v>
      </c>
      <c r="I314" s="51">
        <v>6</v>
      </c>
      <c r="J314" s="51">
        <v>0</v>
      </c>
      <c r="K314" s="51">
        <v>0.48</v>
      </c>
      <c r="L314" s="51">
        <v>22.8</v>
      </c>
      <c r="M314" s="51">
        <v>14.4</v>
      </c>
      <c r="N314" s="51">
        <v>19.2</v>
      </c>
      <c r="O314" s="97">
        <v>2.76</v>
      </c>
    </row>
    <row r="315" spans="1:15" ht="18" customHeight="1">
      <c r="A315" s="50" t="s">
        <v>69</v>
      </c>
      <c r="B315" s="20" t="s">
        <v>70</v>
      </c>
      <c r="C315" s="29">
        <v>200</v>
      </c>
      <c r="D315" s="51">
        <v>3.2</v>
      </c>
      <c r="E315" s="51">
        <v>2.7</v>
      </c>
      <c r="F315" s="51">
        <v>15.9</v>
      </c>
      <c r="G315" s="51">
        <v>79</v>
      </c>
      <c r="H315" s="51">
        <v>0.04</v>
      </c>
      <c r="I315" s="51">
        <v>1.3</v>
      </c>
      <c r="J315" s="51">
        <v>0.02</v>
      </c>
      <c r="K315" s="51">
        <v>0</v>
      </c>
      <c r="L315" s="51">
        <v>126</v>
      </c>
      <c r="M315" s="51">
        <v>90</v>
      </c>
      <c r="N315" s="51">
        <v>14</v>
      </c>
      <c r="O315" s="97">
        <v>0.1</v>
      </c>
    </row>
    <row r="316" spans="1:15" ht="18" customHeight="1">
      <c r="A316" s="220" t="s">
        <v>27</v>
      </c>
      <c r="B316" s="221"/>
      <c r="C316" s="31">
        <v>550</v>
      </c>
      <c r="D316" s="32">
        <f>SUM(D313:D315)</f>
        <v>23.69</v>
      </c>
      <c r="E316" s="32">
        <f t="shared" ref="E316:O316" si="51">SUM(E313:E315)</f>
        <v>24.25</v>
      </c>
      <c r="F316" s="32">
        <f t="shared" si="51"/>
        <v>97.72</v>
      </c>
      <c r="G316" s="32">
        <f t="shared" si="51"/>
        <v>684.3</v>
      </c>
      <c r="H316" s="32">
        <f t="shared" si="51"/>
        <v>0.28999999999999998</v>
      </c>
      <c r="I316" s="32">
        <f t="shared" si="51"/>
        <v>7.31</v>
      </c>
      <c r="J316" s="32">
        <f t="shared" si="51"/>
        <v>198.97</v>
      </c>
      <c r="K316" s="32">
        <f t="shared" si="51"/>
        <v>1.1000000000000001</v>
      </c>
      <c r="L316" s="32">
        <f t="shared" si="51"/>
        <v>441.15</v>
      </c>
      <c r="M316" s="32">
        <f t="shared" si="51"/>
        <v>459.7</v>
      </c>
      <c r="N316" s="32">
        <f t="shared" si="51"/>
        <v>120.7</v>
      </c>
      <c r="O316" s="32">
        <f t="shared" si="51"/>
        <v>3.09</v>
      </c>
    </row>
    <row r="317" spans="1:15" ht="18" customHeight="1">
      <c r="A317" s="214" t="s">
        <v>28</v>
      </c>
      <c r="B317" s="215"/>
      <c r="C317" s="34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90"/>
    </row>
    <row r="318" spans="1:15" ht="18" customHeight="1">
      <c r="A318" s="79"/>
      <c r="B318" s="79"/>
      <c r="C318" s="79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</row>
    <row r="319" spans="1:15" ht="18" customHeight="1">
      <c r="A319" s="81" t="s">
        <v>71</v>
      </c>
      <c r="B319" s="82" t="s">
        <v>72</v>
      </c>
      <c r="C319" s="83">
        <v>100</v>
      </c>
      <c r="D319" s="84">
        <v>0.8</v>
      </c>
      <c r="E319" s="84">
        <v>0.1</v>
      </c>
      <c r="F319" s="84">
        <v>2.5</v>
      </c>
      <c r="G319" s="84">
        <v>17.5</v>
      </c>
      <c r="H319" s="84">
        <v>0.03</v>
      </c>
      <c r="I319" s="84">
        <v>10</v>
      </c>
      <c r="J319" s="84">
        <v>0</v>
      </c>
      <c r="K319" s="84">
        <v>0.1</v>
      </c>
      <c r="L319" s="84">
        <v>23</v>
      </c>
      <c r="M319" s="84">
        <v>42</v>
      </c>
      <c r="N319" s="84">
        <v>14</v>
      </c>
      <c r="O319" s="100">
        <v>0.6</v>
      </c>
    </row>
    <row r="320" spans="1:15" ht="18" customHeight="1">
      <c r="A320" s="19" t="s">
        <v>218</v>
      </c>
      <c r="B320" s="20" t="s">
        <v>219</v>
      </c>
      <c r="C320" s="29">
        <v>250</v>
      </c>
      <c r="D320" s="51">
        <v>8.4</v>
      </c>
      <c r="E320" s="51">
        <v>9.36</v>
      </c>
      <c r="F320" s="51">
        <v>19.579999999999998</v>
      </c>
      <c r="G320" s="51">
        <v>218.34</v>
      </c>
      <c r="H320" s="51">
        <v>0.18</v>
      </c>
      <c r="I320" s="51">
        <v>2.91</v>
      </c>
      <c r="J320" s="51">
        <v>160.41999999999999</v>
      </c>
      <c r="K320" s="51">
        <v>2.91</v>
      </c>
      <c r="L320" s="51">
        <v>49.8</v>
      </c>
      <c r="M320" s="51">
        <v>236.02</v>
      </c>
      <c r="N320" s="51">
        <v>45.9</v>
      </c>
      <c r="O320" s="51">
        <v>0.03</v>
      </c>
    </row>
    <row r="321" spans="1:15" ht="18" customHeight="1">
      <c r="A321" s="101" t="s">
        <v>73</v>
      </c>
      <c r="B321" s="102" t="s">
        <v>74</v>
      </c>
      <c r="C321" s="21">
        <v>120</v>
      </c>
      <c r="D321" s="22">
        <v>10.38</v>
      </c>
      <c r="E321" s="22">
        <v>14.01</v>
      </c>
      <c r="F321" s="22">
        <v>9.69</v>
      </c>
      <c r="G321" s="22">
        <v>200</v>
      </c>
      <c r="H321" s="22">
        <v>0.09</v>
      </c>
      <c r="I321" s="22">
        <v>3.5000000000000003E-2</v>
      </c>
      <c r="J321" s="22">
        <v>3.5900000000000001E-2</v>
      </c>
      <c r="K321" s="22">
        <v>0.32200000000000001</v>
      </c>
      <c r="L321" s="22">
        <v>207.66</v>
      </c>
      <c r="M321" s="22">
        <v>154.22</v>
      </c>
      <c r="N321" s="22">
        <v>12.67</v>
      </c>
      <c r="O321" s="22">
        <v>0.45</v>
      </c>
    </row>
    <row r="322" spans="1:15" ht="18" customHeight="1">
      <c r="A322" s="103" t="s">
        <v>220</v>
      </c>
      <c r="B322" s="64" t="s">
        <v>75</v>
      </c>
      <c r="C322" s="65">
        <v>230</v>
      </c>
      <c r="D322" s="66">
        <v>6.06</v>
      </c>
      <c r="E322" s="66">
        <v>9.4499999999999993</v>
      </c>
      <c r="F322" s="66">
        <v>42.13</v>
      </c>
      <c r="G322" s="66">
        <v>283.56</v>
      </c>
      <c r="H322" s="66">
        <v>0.2</v>
      </c>
      <c r="I322" s="66">
        <v>1.02</v>
      </c>
      <c r="J322" s="66">
        <v>86.25</v>
      </c>
      <c r="K322" s="66">
        <v>0.23</v>
      </c>
      <c r="L322" s="66">
        <v>59.8</v>
      </c>
      <c r="M322" s="66">
        <v>131.1</v>
      </c>
      <c r="N322" s="66">
        <v>36.799999999999997</v>
      </c>
      <c r="O322" s="125">
        <v>4.83</v>
      </c>
    </row>
    <row r="323" spans="1:15" ht="18" customHeight="1">
      <c r="A323" s="50" t="s">
        <v>33</v>
      </c>
      <c r="B323" s="24" t="s">
        <v>24</v>
      </c>
      <c r="C323" s="25">
        <v>50</v>
      </c>
      <c r="D323" s="26">
        <v>3.8</v>
      </c>
      <c r="E323" s="26">
        <v>0.4</v>
      </c>
      <c r="F323" s="26">
        <v>24.6</v>
      </c>
      <c r="G323" s="26">
        <v>117.5</v>
      </c>
      <c r="H323" s="26">
        <v>5.5E-2</v>
      </c>
      <c r="I323" s="26">
        <v>0</v>
      </c>
      <c r="J323" s="26">
        <v>0</v>
      </c>
      <c r="K323" s="26">
        <v>0.55000000000000004</v>
      </c>
      <c r="L323" s="26">
        <v>10</v>
      </c>
      <c r="M323" s="26">
        <v>32.5</v>
      </c>
      <c r="N323" s="26">
        <v>7</v>
      </c>
      <c r="O323" s="26">
        <v>0.55000000000000004</v>
      </c>
    </row>
    <row r="324" spans="1:15" ht="18" customHeight="1">
      <c r="A324" s="23" t="s">
        <v>34</v>
      </c>
      <c r="B324" s="20" t="s">
        <v>76</v>
      </c>
      <c r="C324" s="29">
        <v>100</v>
      </c>
      <c r="D324" s="51">
        <v>1.5</v>
      </c>
      <c r="E324" s="51">
        <v>0.5</v>
      </c>
      <c r="F324" s="51">
        <v>21</v>
      </c>
      <c r="G324" s="51">
        <v>96</v>
      </c>
      <c r="H324" s="51">
        <v>0.04</v>
      </c>
      <c r="I324" s="51">
        <v>10</v>
      </c>
      <c r="J324" s="51">
        <v>0</v>
      </c>
      <c r="K324" s="51">
        <v>0.4</v>
      </c>
      <c r="L324" s="51">
        <v>8</v>
      </c>
      <c r="M324" s="51">
        <v>28</v>
      </c>
      <c r="N324" s="51">
        <v>42</v>
      </c>
      <c r="O324" s="92">
        <v>0.6</v>
      </c>
    </row>
    <row r="325" spans="1:15" ht="18" customHeight="1">
      <c r="A325" s="19" t="s">
        <v>77</v>
      </c>
      <c r="B325" s="72" t="s">
        <v>78</v>
      </c>
      <c r="C325" s="29">
        <v>200</v>
      </c>
      <c r="D325" s="51">
        <v>0.5</v>
      </c>
      <c r="E325" s="51">
        <v>0</v>
      </c>
      <c r="F325" s="51">
        <v>27</v>
      </c>
      <c r="G325" s="51">
        <v>110</v>
      </c>
      <c r="H325" s="51">
        <v>0.01</v>
      </c>
      <c r="I325" s="51">
        <v>0.5</v>
      </c>
      <c r="J325" s="51">
        <v>0</v>
      </c>
      <c r="K325" s="51">
        <v>0</v>
      </c>
      <c r="L325" s="51">
        <v>28</v>
      </c>
      <c r="M325" s="51">
        <v>19</v>
      </c>
      <c r="N325" s="51">
        <v>7</v>
      </c>
      <c r="O325" s="92">
        <v>0.14000000000000001</v>
      </c>
    </row>
    <row r="326" spans="1:15" ht="18" customHeight="1">
      <c r="A326" s="220" t="s">
        <v>38</v>
      </c>
      <c r="B326" s="221"/>
      <c r="C326" s="31">
        <f t="shared" ref="C326:O326" si="52">SUM(C319:C325)</f>
        <v>1050</v>
      </c>
      <c r="D326" s="32">
        <f t="shared" si="52"/>
        <v>31.44</v>
      </c>
      <c r="E326" s="32">
        <f t="shared" si="52"/>
        <v>33.82</v>
      </c>
      <c r="F326" s="32">
        <f t="shared" si="52"/>
        <v>146.5</v>
      </c>
      <c r="G326" s="32">
        <f t="shared" si="52"/>
        <v>1042.9000000000001</v>
      </c>
      <c r="H326" s="32">
        <f t="shared" si="52"/>
        <v>0.60499999999999998</v>
      </c>
      <c r="I326" s="32">
        <f t="shared" si="52"/>
        <v>24.465</v>
      </c>
      <c r="J326" s="32">
        <f t="shared" si="52"/>
        <v>246.70590000000001</v>
      </c>
      <c r="K326" s="32">
        <f t="shared" si="52"/>
        <v>4.5119999999999996</v>
      </c>
      <c r="L326" s="32">
        <f t="shared" si="52"/>
        <v>386.26</v>
      </c>
      <c r="M326" s="32">
        <f t="shared" si="52"/>
        <v>642.84</v>
      </c>
      <c r="N326" s="32">
        <f t="shared" si="52"/>
        <v>165.37</v>
      </c>
      <c r="O326" s="32">
        <f t="shared" si="52"/>
        <v>7.2</v>
      </c>
    </row>
    <row r="327" spans="1:15" ht="18" customHeight="1">
      <c r="A327" s="214" t="s">
        <v>39</v>
      </c>
      <c r="B327" s="215"/>
      <c r="C327" s="34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90"/>
    </row>
    <row r="328" spans="1:15" ht="18" customHeight="1">
      <c r="A328" s="27" t="s">
        <v>40</v>
      </c>
      <c r="B328" s="104" t="s">
        <v>79</v>
      </c>
      <c r="C328" s="29">
        <v>250</v>
      </c>
      <c r="D328" s="30">
        <v>7.25</v>
      </c>
      <c r="E328" s="30">
        <v>6.25</v>
      </c>
      <c r="F328" s="30">
        <v>10</v>
      </c>
      <c r="G328" s="30">
        <v>125</v>
      </c>
      <c r="H328" s="30">
        <v>0.1</v>
      </c>
      <c r="I328" s="30">
        <v>14.25</v>
      </c>
      <c r="J328" s="30">
        <v>0.05</v>
      </c>
      <c r="K328" s="30">
        <v>0</v>
      </c>
      <c r="L328" s="30">
        <v>300</v>
      </c>
      <c r="M328" s="30">
        <v>225</v>
      </c>
      <c r="N328" s="30">
        <v>35</v>
      </c>
      <c r="O328" s="126">
        <v>0.25</v>
      </c>
    </row>
    <row r="329" spans="1:15" ht="18" customHeight="1">
      <c r="A329" s="23" t="s">
        <v>80</v>
      </c>
      <c r="B329" s="56" t="s">
        <v>81</v>
      </c>
      <c r="C329" s="57">
        <v>100</v>
      </c>
      <c r="D329" s="22">
        <v>13.33</v>
      </c>
      <c r="E329" s="22">
        <v>15</v>
      </c>
      <c r="F329" s="22">
        <v>87.2</v>
      </c>
      <c r="G329" s="22">
        <v>537</v>
      </c>
      <c r="H329" s="22">
        <v>0.12</v>
      </c>
      <c r="I329" s="22">
        <v>0.17</v>
      </c>
      <c r="J329" s="22">
        <v>0.13</v>
      </c>
      <c r="K329" s="22">
        <v>1.2</v>
      </c>
      <c r="L329" s="22">
        <v>31.7</v>
      </c>
      <c r="M329" s="22">
        <v>95</v>
      </c>
      <c r="N329" s="22">
        <v>20</v>
      </c>
      <c r="O329" s="22">
        <v>1.33</v>
      </c>
    </row>
    <row r="330" spans="1:15" ht="18" customHeight="1">
      <c r="A330" s="220" t="s">
        <v>44</v>
      </c>
      <c r="B330" s="221"/>
      <c r="C330" s="31">
        <f>SUM(C328:C329)</f>
        <v>350</v>
      </c>
      <c r="D330" s="32">
        <f>SUM(D328:D329)</f>
        <v>20.58</v>
      </c>
      <c r="E330" s="32">
        <f t="shared" ref="E330:O330" si="53">SUM(E328:E329)</f>
        <v>21.25</v>
      </c>
      <c r="F330" s="32">
        <f t="shared" si="53"/>
        <v>97.2</v>
      </c>
      <c r="G330" s="32">
        <f t="shared" si="53"/>
        <v>662</v>
      </c>
      <c r="H330" s="32">
        <f t="shared" si="53"/>
        <v>0.22</v>
      </c>
      <c r="I330" s="32">
        <f t="shared" si="53"/>
        <v>14.42</v>
      </c>
      <c r="J330" s="32">
        <f t="shared" si="53"/>
        <v>0.18</v>
      </c>
      <c r="K330" s="32">
        <f t="shared" si="53"/>
        <v>1.2</v>
      </c>
      <c r="L330" s="32">
        <f t="shared" si="53"/>
        <v>331.7</v>
      </c>
      <c r="M330" s="32">
        <f t="shared" si="53"/>
        <v>320</v>
      </c>
      <c r="N330" s="32">
        <f t="shared" si="53"/>
        <v>55</v>
      </c>
      <c r="O330" s="32">
        <f t="shared" si="53"/>
        <v>1.58</v>
      </c>
    </row>
    <row r="331" spans="1:15" ht="18" customHeight="1">
      <c r="A331" s="243" t="s">
        <v>187</v>
      </c>
      <c r="B331" s="244"/>
      <c r="C331" s="245"/>
      <c r="D331" s="58">
        <f t="shared" ref="D331:O332" si="54">D316+D326+D330</f>
        <v>75.709999999999994</v>
      </c>
      <c r="E331" s="58">
        <f t="shared" si="54"/>
        <v>79.319999999999993</v>
      </c>
      <c r="F331" s="58">
        <f t="shared" si="54"/>
        <v>341.42</v>
      </c>
      <c r="G331" s="58">
        <f t="shared" si="54"/>
        <v>2389.1999999999998</v>
      </c>
      <c r="H331" s="58">
        <f t="shared" si="54"/>
        <v>1.115</v>
      </c>
      <c r="I331" s="58">
        <f t="shared" si="54"/>
        <v>46.195</v>
      </c>
      <c r="J331" s="58">
        <f t="shared" si="54"/>
        <v>445.85590000000002</v>
      </c>
      <c r="K331" s="58">
        <f t="shared" si="54"/>
        <v>6.8120000000000003</v>
      </c>
      <c r="L331" s="58">
        <f t="shared" si="54"/>
        <v>1159.1099999999999</v>
      </c>
      <c r="M331" s="58">
        <f t="shared" si="54"/>
        <v>1422.54</v>
      </c>
      <c r="N331" s="122">
        <f t="shared" si="54"/>
        <v>341.07</v>
      </c>
      <c r="O331" s="122">
        <f t="shared" si="54"/>
        <v>11.87</v>
      </c>
    </row>
    <row r="332" spans="1:15" ht="18" customHeight="1">
      <c r="A332" s="216" t="s">
        <v>188</v>
      </c>
      <c r="B332" s="217"/>
      <c r="C332" s="59"/>
      <c r="D332" s="58">
        <f t="shared" si="54"/>
        <v>75.709999999999994</v>
      </c>
      <c r="E332" s="58">
        <f t="shared" si="54"/>
        <v>79.319999999999993</v>
      </c>
      <c r="F332" s="58">
        <f t="shared" si="54"/>
        <v>341.42</v>
      </c>
      <c r="G332" s="58">
        <f t="shared" si="54"/>
        <v>2389.1999999999998</v>
      </c>
      <c r="H332" s="58">
        <f t="shared" si="54"/>
        <v>1.115</v>
      </c>
      <c r="I332" s="58">
        <f t="shared" si="54"/>
        <v>46.195</v>
      </c>
      <c r="J332" s="58">
        <f t="shared" si="54"/>
        <v>445.85590000000002</v>
      </c>
      <c r="K332" s="58">
        <f t="shared" si="54"/>
        <v>6.8120000000000003</v>
      </c>
      <c r="L332" s="58">
        <f t="shared" si="54"/>
        <v>1159.1099999999999</v>
      </c>
      <c r="M332" s="58">
        <f t="shared" si="54"/>
        <v>1422.54</v>
      </c>
      <c r="N332" s="122">
        <f t="shared" si="54"/>
        <v>341.07</v>
      </c>
      <c r="O332" s="122">
        <f t="shared" si="54"/>
        <v>11.87</v>
      </c>
    </row>
    <row r="333" spans="1:15" ht="18" customHeight="1">
      <c r="A333" s="13"/>
      <c r="B333" s="13"/>
      <c r="C333" s="13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127"/>
      <c r="O333" s="127"/>
    </row>
    <row r="334" spans="1:15" ht="45.75" customHeight="1">
      <c r="A334" s="12" t="s">
        <v>189</v>
      </c>
      <c r="B334" s="13"/>
      <c r="C334" s="13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231" t="s">
        <v>210</v>
      </c>
      <c r="O334" s="231"/>
    </row>
    <row r="335" spans="1:15" ht="18" customHeight="1">
      <c r="A335" s="264" t="s">
        <v>1</v>
      </c>
      <c r="B335" s="266" t="s">
        <v>2</v>
      </c>
      <c r="C335" s="266" t="s">
        <v>3</v>
      </c>
      <c r="D335" s="232" t="s">
        <v>4</v>
      </c>
      <c r="E335" s="233"/>
      <c r="F335" s="234"/>
      <c r="G335" s="269" t="s">
        <v>5</v>
      </c>
      <c r="H335" s="232" t="s">
        <v>6</v>
      </c>
      <c r="I335" s="233"/>
      <c r="J335" s="233"/>
      <c r="K335" s="234"/>
      <c r="L335" s="232" t="s">
        <v>7</v>
      </c>
      <c r="M335" s="233"/>
      <c r="N335" s="233"/>
      <c r="O335" s="235"/>
    </row>
    <row r="336" spans="1:15" ht="29.25" customHeight="1">
      <c r="A336" s="265"/>
      <c r="B336" s="267"/>
      <c r="C336" s="267"/>
      <c r="D336" s="16" t="s">
        <v>8</v>
      </c>
      <c r="E336" s="16" t="s">
        <v>9</v>
      </c>
      <c r="F336" s="16" t="s">
        <v>10</v>
      </c>
      <c r="G336" s="270"/>
      <c r="H336" s="16" t="s">
        <v>11</v>
      </c>
      <c r="I336" s="16" t="s">
        <v>12</v>
      </c>
      <c r="J336" s="16" t="s">
        <v>13</v>
      </c>
      <c r="K336" s="16" t="s">
        <v>14</v>
      </c>
      <c r="L336" s="16" t="s">
        <v>15</v>
      </c>
      <c r="M336" s="16" t="s">
        <v>16</v>
      </c>
      <c r="N336" s="16" t="s">
        <v>17</v>
      </c>
      <c r="O336" s="87" t="s">
        <v>18</v>
      </c>
    </row>
    <row r="337" spans="1:15" ht="18" customHeight="1">
      <c r="A337" s="246" t="s">
        <v>19</v>
      </c>
      <c r="B337" s="247"/>
      <c r="C337" s="17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99"/>
    </row>
    <row r="338" spans="1:15" ht="18" customHeight="1">
      <c r="A338" s="103" t="s">
        <v>221</v>
      </c>
      <c r="B338" s="105" t="s">
        <v>85</v>
      </c>
      <c r="C338" s="106" t="s">
        <v>139</v>
      </c>
      <c r="D338" s="107">
        <v>21.75</v>
      </c>
      <c r="E338" s="107">
        <v>22.52</v>
      </c>
      <c r="F338" s="107">
        <v>68.36</v>
      </c>
      <c r="G338" s="107">
        <v>563.5</v>
      </c>
      <c r="H338" s="107">
        <v>0.27</v>
      </c>
      <c r="I338" s="107">
        <v>5.18</v>
      </c>
      <c r="J338" s="107">
        <v>120.35</v>
      </c>
      <c r="K338" s="107">
        <v>5.75</v>
      </c>
      <c r="L338" s="107">
        <v>167.83</v>
      </c>
      <c r="M338" s="107">
        <v>129.84</v>
      </c>
      <c r="N338" s="107">
        <v>22.17</v>
      </c>
      <c r="O338" s="107">
        <v>1.9</v>
      </c>
    </row>
    <row r="339" spans="1:15" ht="18" customHeight="1">
      <c r="A339" s="108" t="s">
        <v>34</v>
      </c>
      <c r="B339" s="64" t="s">
        <v>35</v>
      </c>
      <c r="C339" s="65">
        <v>120</v>
      </c>
      <c r="D339" s="66">
        <v>0.48</v>
      </c>
      <c r="E339" s="66">
        <v>0.48</v>
      </c>
      <c r="F339" s="66">
        <v>11.76</v>
      </c>
      <c r="G339" s="66">
        <v>56.4</v>
      </c>
      <c r="H339" s="66">
        <v>0.03</v>
      </c>
      <c r="I339" s="66">
        <v>12</v>
      </c>
      <c r="J339" s="66">
        <v>0</v>
      </c>
      <c r="K339" s="66">
        <v>0.24</v>
      </c>
      <c r="L339" s="66">
        <v>19.2</v>
      </c>
      <c r="M339" s="66">
        <v>13.2</v>
      </c>
      <c r="N339" s="66">
        <v>10.8</v>
      </c>
      <c r="O339" s="128">
        <v>2.64</v>
      </c>
    </row>
    <row r="340" spans="1:15" ht="18" customHeight="1">
      <c r="A340" s="109" t="s">
        <v>25</v>
      </c>
      <c r="B340" s="28" t="s">
        <v>26</v>
      </c>
      <c r="C340" s="29">
        <v>200</v>
      </c>
      <c r="D340" s="30">
        <v>0.1</v>
      </c>
      <c r="E340" s="30">
        <v>0</v>
      </c>
      <c r="F340" s="30">
        <v>15</v>
      </c>
      <c r="G340" s="30">
        <v>60</v>
      </c>
      <c r="H340" s="30">
        <v>0</v>
      </c>
      <c r="I340" s="30">
        <v>0</v>
      </c>
      <c r="J340" s="30">
        <v>0</v>
      </c>
      <c r="K340" s="129">
        <v>0</v>
      </c>
      <c r="L340" s="51">
        <v>11</v>
      </c>
      <c r="M340" s="51">
        <v>3</v>
      </c>
      <c r="N340" s="51">
        <v>1</v>
      </c>
      <c r="O340" s="51">
        <v>0.3</v>
      </c>
    </row>
    <row r="341" spans="1:15" ht="18" customHeight="1">
      <c r="A341" s="248" t="s">
        <v>27</v>
      </c>
      <c r="B341" s="249"/>
      <c r="C341" s="31">
        <v>550</v>
      </c>
      <c r="D341" s="32">
        <f t="shared" ref="D341:F341" si="55">SUM(D338:D340)</f>
        <v>22.33</v>
      </c>
      <c r="E341" s="32">
        <f t="shared" si="55"/>
        <v>23</v>
      </c>
      <c r="F341" s="32">
        <f t="shared" si="55"/>
        <v>95.12</v>
      </c>
      <c r="G341" s="32">
        <f t="shared" ref="G341:O341" si="56">SUM(G338:G340)</f>
        <v>679.9</v>
      </c>
      <c r="H341" s="32">
        <f t="shared" si="56"/>
        <v>0.3</v>
      </c>
      <c r="I341" s="32">
        <f t="shared" si="56"/>
        <v>17.18</v>
      </c>
      <c r="J341" s="32">
        <f t="shared" si="56"/>
        <v>120.35</v>
      </c>
      <c r="K341" s="32">
        <f t="shared" si="56"/>
        <v>5.99</v>
      </c>
      <c r="L341" s="32">
        <f t="shared" si="56"/>
        <v>198.03</v>
      </c>
      <c r="M341" s="32">
        <f t="shared" si="56"/>
        <v>146.04</v>
      </c>
      <c r="N341" s="32">
        <f t="shared" si="56"/>
        <v>33.97</v>
      </c>
      <c r="O341" s="130">
        <f t="shared" si="56"/>
        <v>4.84</v>
      </c>
    </row>
    <row r="342" spans="1:15" ht="18" customHeight="1">
      <c r="A342" s="214" t="s">
        <v>28</v>
      </c>
      <c r="B342" s="215"/>
      <c r="C342" s="54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94"/>
    </row>
    <row r="343" spans="1:15" ht="18" customHeight="1">
      <c r="A343" s="23" t="s">
        <v>86</v>
      </c>
      <c r="B343" s="20" t="s">
        <v>87</v>
      </c>
      <c r="C343" s="29">
        <v>100</v>
      </c>
      <c r="D343" s="51">
        <v>4.9000000000000004</v>
      </c>
      <c r="E343" s="51">
        <v>9.3000000000000007</v>
      </c>
      <c r="F343" s="51">
        <v>7.4</v>
      </c>
      <c r="G343" s="51">
        <v>174.72</v>
      </c>
      <c r="H343" s="51">
        <v>0.03</v>
      </c>
      <c r="I343" s="51">
        <v>10.1</v>
      </c>
      <c r="J343" s="51">
        <v>1.6E-2</v>
      </c>
      <c r="K343" s="51">
        <v>2.2999999999999998</v>
      </c>
      <c r="L343" s="51">
        <v>165</v>
      </c>
      <c r="M343" s="51">
        <v>142</v>
      </c>
      <c r="N343" s="51">
        <v>24</v>
      </c>
      <c r="O343" s="51">
        <v>1.4</v>
      </c>
    </row>
    <row r="344" spans="1:15" ht="18" customHeight="1">
      <c r="A344" s="19" t="s">
        <v>222</v>
      </c>
      <c r="B344" s="20" t="s">
        <v>88</v>
      </c>
      <c r="C344" s="29">
        <v>250</v>
      </c>
      <c r="D344" s="51">
        <v>2.46</v>
      </c>
      <c r="E344" s="51">
        <v>7.57</v>
      </c>
      <c r="F344" s="51">
        <v>19.5</v>
      </c>
      <c r="G344" s="51">
        <v>145.5</v>
      </c>
      <c r="H344" s="51">
        <v>0.1</v>
      </c>
      <c r="I344" s="51">
        <v>9.1999999999999993</v>
      </c>
      <c r="J344" s="51">
        <v>150</v>
      </c>
      <c r="K344" s="51">
        <v>2.82</v>
      </c>
      <c r="L344" s="51">
        <v>18.600000000000001</v>
      </c>
      <c r="M344" s="51">
        <v>75.599999999999994</v>
      </c>
      <c r="N344" s="51">
        <v>16.37</v>
      </c>
      <c r="O344" s="51">
        <v>0.47</v>
      </c>
    </row>
    <row r="345" spans="1:15" ht="18" customHeight="1">
      <c r="A345" s="110" t="s">
        <v>89</v>
      </c>
      <c r="B345" s="64" t="s">
        <v>90</v>
      </c>
      <c r="C345" s="65">
        <v>100</v>
      </c>
      <c r="D345" s="66">
        <v>13.9</v>
      </c>
      <c r="E345" s="66">
        <v>14.52</v>
      </c>
      <c r="F345" s="66">
        <v>15.8</v>
      </c>
      <c r="G345" s="66">
        <v>231.5</v>
      </c>
      <c r="H345" s="66">
        <v>0.18</v>
      </c>
      <c r="I345" s="66">
        <v>9</v>
      </c>
      <c r="J345" s="66">
        <v>0.45</v>
      </c>
      <c r="K345" s="66">
        <v>42</v>
      </c>
      <c r="L345" s="66">
        <v>185</v>
      </c>
      <c r="M345" s="66">
        <v>55</v>
      </c>
      <c r="N345" s="66">
        <v>0</v>
      </c>
      <c r="O345" s="96">
        <v>0</v>
      </c>
    </row>
    <row r="346" spans="1:15" ht="18" customHeight="1">
      <c r="A346" s="19" t="s">
        <v>223</v>
      </c>
      <c r="B346" s="20" t="s">
        <v>224</v>
      </c>
      <c r="C346" s="29">
        <v>220</v>
      </c>
      <c r="D346" s="51">
        <v>8.2899999999999991</v>
      </c>
      <c r="E346" s="51">
        <v>2.25</v>
      </c>
      <c r="F346" s="51">
        <v>41.49</v>
      </c>
      <c r="G346" s="51">
        <v>220.37</v>
      </c>
      <c r="H346" s="51">
        <v>0.09</v>
      </c>
      <c r="I346" s="51">
        <v>0.02</v>
      </c>
      <c r="J346" s="51">
        <v>220</v>
      </c>
      <c r="K346" s="51">
        <v>1.1599999999999999</v>
      </c>
      <c r="L346" s="51">
        <v>8.3699999999999992</v>
      </c>
      <c r="M346" s="51">
        <v>77.22</v>
      </c>
      <c r="N346" s="51">
        <v>11.9</v>
      </c>
      <c r="O346" s="131">
        <v>0.59</v>
      </c>
    </row>
    <row r="347" spans="1:15" ht="18" customHeight="1">
      <c r="A347" s="50" t="s">
        <v>34</v>
      </c>
      <c r="B347" s="20" t="s">
        <v>50</v>
      </c>
      <c r="C347" s="29">
        <v>100</v>
      </c>
      <c r="D347" s="30">
        <v>0.9</v>
      </c>
      <c r="E347" s="30">
        <v>0.2</v>
      </c>
      <c r="F347" s="30">
        <v>8.1</v>
      </c>
      <c r="G347" s="30">
        <v>43</v>
      </c>
      <c r="H347" s="30">
        <v>0.04</v>
      </c>
      <c r="I347" s="30">
        <v>60</v>
      </c>
      <c r="J347" s="30">
        <v>0</v>
      </c>
      <c r="K347" s="30">
        <v>0.2</v>
      </c>
      <c r="L347" s="30">
        <v>34</v>
      </c>
      <c r="M347" s="30">
        <v>23</v>
      </c>
      <c r="N347" s="30">
        <v>13</v>
      </c>
      <c r="O347" s="95">
        <v>0.3</v>
      </c>
    </row>
    <row r="348" spans="1:15" ht="18" customHeight="1">
      <c r="A348" s="73" t="s">
        <v>23</v>
      </c>
      <c r="B348" s="24" t="s">
        <v>24</v>
      </c>
      <c r="C348" s="25">
        <v>50</v>
      </c>
      <c r="D348" s="26">
        <v>3.8</v>
      </c>
      <c r="E348" s="26">
        <v>0.4</v>
      </c>
      <c r="F348" s="26">
        <v>24.6</v>
      </c>
      <c r="G348" s="26">
        <v>117.5</v>
      </c>
      <c r="H348" s="26">
        <v>5.5E-2</v>
      </c>
      <c r="I348" s="26">
        <v>0</v>
      </c>
      <c r="J348" s="26">
        <v>0</v>
      </c>
      <c r="K348" s="26">
        <v>0.55000000000000004</v>
      </c>
      <c r="L348" s="26">
        <v>10</v>
      </c>
      <c r="M348" s="26">
        <v>32.5</v>
      </c>
      <c r="N348" s="26">
        <v>7</v>
      </c>
      <c r="O348" s="26">
        <v>0.55000000000000004</v>
      </c>
    </row>
    <row r="349" spans="1:15" ht="18" customHeight="1">
      <c r="A349" s="67" t="s">
        <v>91</v>
      </c>
      <c r="B349" s="111" t="s">
        <v>92</v>
      </c>
      <c r="C349" s="29">
        <v>200</v>
      </c>
      <c r="D349" s="51">
        <v>0.1</v>
      </c>
      <c r="E349" s="51">
        <v>0</v>
      </c>
      <c r="F349" s="51">
        <v>21</v>
      </c>
      <c r="G349" s="51">
        <v>84.4</v>
      </c>
      <c r="H349" s="51">
        <v>0.02</v>
      </c>
      <c r="I349" s="51">
        <v>0.45</v>
      </c>
      <c r="J349" s="51">
        <v>0</v>
      </c>
      <c r="K349" s="51">
        <v>0</v>
      </c>
      <c r="L349" s="51">
        <v>26</v>
      </c>
      <c r="M349" s="51">
        <v>18</v>
      </c>
      <c r="N349" s="51">
        <v>6</v>
      </c>
      <c r="O349" s="51">
        <v>1.25</v>
      </c>
    </row>
    <row r="350" spans="1:15" ht="18" customHeight="1">
      <c r="A350" s="220" t="s">
        <v>38</v>
      </c>
      <c r="B350" s="221"/>
      <c r="C350" s="31">
        <f t="shared" ref="C350:O350" si="57">SUM(C343:C349)</f>
        <v>1020</v>
      </c>
      <c r="D350" s="32">
        <f t="shared" si="57"/>
        <v>34.35</v>
      </c>
      <c r="E350" s="32">
        <f t="shared" si="57"/>
        <v>34.24</v>
      </c>
      <c r="F350" s="32">
        <f t="shared" si="57"/>
        <v>137.88999999999999</v>
      </c>
      <c r="G350" s="32">
        <f t="shared" si="57"/>
        <v>1016.99</v>
      </c>
      <c r="H350" s="32">
        <f t="shared" si="57"/>
        <v>0.51500000000000001</v>
      </c>
      <c r="I350" s="32">
        <f t="shared" si="57"/>
        <v>88.77</v>
      </c>
      <c r="J350" s="32">
        <f t="shared" si="57"/>
        <v>370.46600000000001</v>
      </c>
      <c r="K350" s="32">
        <f t="shared" si="57"/>
        <v>49.03</v>
      </c>
      <c r="L350" s="32">
        <f t="shared" si="57"/>
        <v>446.97</v>
      </c>
      <c r="M350" s="32">
        <f t="shared" si="57"/>
        <v>423.32</v>
      </c>
      <c r="N350" s="32">
        <f t="shared" si="57"/>
        <v>78.27</v>
      </c>
      <c r="O350" s="32">
        <f t="shared" si="57"/>
        <v>4.5599999999999996</v>
      </c>
    </row>
    <row r="351" spans="1:15" ht="18" customHeight="1">
      <c r="A351" s="214" t="s">
        <v>39</v>
      </c>
      <c r="B351" s="215"/>
      <c r="C351" s="34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90"/>
    </row>
    <row r="352" spans="1:15" ht="18" customHeight="1">
      <c r="A352" s="73" t="s">
        <v>93</v>
      </c>
      <c r="B352" s="102" t="s">
        <v>94</v>
      </c>
      <c r="C352" s="21">
        <v>250</v>
      </c>
      <c r="D352" s="112">
        <v>7.25</v>
      </c>
      <c r="E352" s="112">
        <v>3.75</v>
      </c>
      <c r="F352" s="112">
        <v>28.5</v>
      </c>
      <c r="G352" s="112">
        <v>177.5</v>
      </c>
      <c r="H352" s="112">
        <v>0.08</v>
      </c>
      <c r="I352" s="112">
        <v>1.5</v>
      </c>
      <c r="J352" s="112">
        <v>0.03</v>
      </c>
      <c r="K352" s="112">
        <v>0</v>
      </c>
      <c r="L352" s="112">
        <v>310</v>
      </c>
      <c r="M352" s="112">
        <v>237.5</v>
      </c>
      <c r="N352" s="112">
        <v>37.5</v>
      </c>
      <c r="O352" s="132">
        <v>0.25</v>
      </c>
    </row>
    <row r="353" spans="1:15" ht="18" customHeight="1">
      <c r="A353" s="36" t="s">
        <v>95</v>
      </c>
      <c r="B353" s="104" t="s">
        <v>225</v>
      </c>
      <c r="C353" s="57">
        <v>100</v>
      </c>
      <c r="D353" s="22">
        <v>9.5</v>
      </c>
      <c r="E353" s="22">
        <v>11.1</v>
      </c>
      <c r="F353" s="22">
        <v>64</v>
      </c>
      <c r="G353" s="22">
        <v>382.8</v>
      </c>
      <c r="H353" s="22">
        <v>0.93</v>
      </c>
      <c r="I353" s="22">
        <v>3.16</v>
      </c>
      <c r="J353" s="22">
        <v>0.08</v>
      </c>
      <c r="K353" s="22">
        <v>1.63</v>
      </c>
      <c r="L353" s="22">
        <v>30.15</v>
      </c>
      <c r="M353" s="22">
        <v>91.8</v>
      </c>
      <c r="N353" s="22">
        <v>28.78</v>
      </c>
      <c r="O353" s="22">
        <v>1.1499999999999999</v>
      </c>
    </row>
    <row r="354" spans="1:15" ht="18" customHeight="1">
      <c r="A354" s="220" t="s">
        <v>44</v>
      </c>
      <c r="B354" s="221"/>
      <c r="C354" s="31">
        <f>SUM(C352:C353)</f>
        <v>350</v>
      </c>
      <c r="D354" s="58">
        <f>SUM(D352:D353)</f>
        <v>16.75</v>
      </c>
      <c r="E354" s="58">
        <f t="shared" ref="E354:O354" si="58">SUM(E352:E353)</f>
        <v>14.85</v>
      </c>
      <c r="F354" s="58">
        <f t="shared" si="58"/>
        <v>92.5</v>
      </c>
      <c r="G354" s="58">
        <f t="shared" si="58"/>
        <v>560.29999999999995</v>
      </c>
      <c r="H354" s="58">
        <f t="shared" si="58"/>
        <v>1.01</v>
      </c>
      <c r="I354" s="58">
        <f t="shared" si="58"/>
        <v>4.66</v>
      </c>
      <c r="J354" s="58">
        <f t="shared" si="58"/>
        <v>0.11</v>
      </c>
      <c r="K354" s="58">
        <f t="shared" si="58"/>
        <v>1.63</v>
      </c>
      <c r="L354" s="58">
        <f t="shared" si="58"/>
        <v>340.15</v>
      </c>
      <c r="M354" s="58">
        <f t="shared" si="58"/>
        <v>329.3</v>
      </c>
      <c r="N354" s="58">
        <f t="shared" si="58"/>
        <v>66.28</v>
      </c>
      <c r="O354" s="58">
        <f t="shared" si="58"/>
        <v>1.4</v>
      </c>
    </row>
    <row r="355" spans="1:15" ht="18" customHeight="1">
      <c r="A355" s="243" t="s">
        <v>190</v>
      </c>
      <c r="B355" s="244"/>
      <c r="C355" s="245"/>
      <c r="D355" s="58">
        <f t="shared" ref="D355:O356" si="59">D341+D350+D354</f>
        <v>73.430000000000007</v>
      </c>
      <c r="E355" s="58">
        <f t="shared" si="59"/>
        <v>72.09</v>
      </c>
      <c r="F355" s="58">
        <f t="shared" si="59"/>
        <v>325.51</v>
      </c>
      <c r="G355" s="58">
        <f t="shared" si="59"/>
        <v>2257.19</v>
      </c>
      <c r="H355" s="58">
        <f t="shared" si="59"/>
        <v>1.825</v>
      </c>
      <c r="I355" s="58">
        <f t="shared" si="59"/>
        <v>110.61</v>
      </c>
      <c r="J355" s="58">
        <f t="shared" si="59"/>
        <v>490.92599999999999</v>
      </c>
      <c r="K355" s="58">
        <f t="shared" si="59"/>
        <v>56.65</v>
      </c>
      <c r="L355" s="58">
        <f t="shared" si="59"/>
        <v>985.15</v>
      </c>
      <c r="M355" s="58">
        <f t="shared" si="59"/>
        <v>898.66</v>
      </c>
      <c r="N355" s="58">
        <f t="shared" si="59"/>
        <v>178.52</v>
      </c>
      <c r="O355" s="58">
        <f t="shared" si="59"/>
        <v>10.8</v>
      </c>
    </row>
    <row r="356" spans="1:15" ht="18" customHeight="1">
      <c r="A356" s="216" t="s">
        <v>191</v>
      </c>
      <c r="B356" s="217"/>
      <c r="C356" s="59"/>
      <c r="D356" s="58">
        <f t="shared" si="59"/>
        <v>73.430000000000007</v>
      </c>
      <c r="E356" s="58">
        <f t="shared" si="59"/>
        <v>72.09</v>
      </c>
      <c r="F356" s="58">
        <f t="shared" si="59"/>
        <v>325.51</v>
      </c>
      <c r="G356" s="58">
        <f t="shared" si="59"/>
        <v>2257.19</v>
      </c>
      <c r="H356" s="58">
        <f t="shared" si="59"/>
        <v>1.825</v>
      </c>
      <c r="I356" s="58">
        <f t="shared" si="59"/>
        <v>110.61</v>
      </c>
      <c r="J356" s="58">
        <f t="shared" si="59"/>
        <v>490.92599999999999</v>
      </c>
      <c r="K356" s="58">
        <f t="shared" si="59"/>
        <v>56.65</v>
      </c>
      <c r="L356" s="58">
        <f t="shared" si="59"/>
        <v>985.15</v>
      </c>
      <c r="M356" s="58">
        <f t="shared" si="59"/>
        <v>898.66</v>
      </c>
      <c r="N356" s="58">
        <f t="shared" si="59"/>
        <v>178.52</v>
      </c>
      <c r="O356" s="58">
        <f t="shared" si="59"/>
        <v>10.8</v>
      </c>
    </row>
    <row r="357" spans="1:15" ht="18" customHeight="1">
      <c r="A357" s="13"/>
      <c r="B357" s="13"/>
      <c r="C357" s="13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</row>
    <row r="358" spans="1:15" ht="18" customHeight="1">
      <c r="A358" s="13"/>
      <c r="B358" s="13"/>
      <c r="C358" s="13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230"/>
      <c r="O358" s="230"/>
    </row>
    <row r="359" spans="1:15" ht="18" customHeight="1">
      <c r="A359" s="12" t="s">
        <v>192</v>
      </c>
      <c r="B359" s="13"/>
      <c r="C359" s="13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231" t="s">
        <v>210</v>
      </c>
      <c r="O359" s="231"/>
    </row>
    <row r="360" spans="1:15" ht="18" customHeight="1">
      <c r="A360" s="264" t="s">
        <v>1</v>
      </c>
      <c r="B360" s="266" t="s">
        <v>2</v>
      </c>
      <c r="C360" s="266" t="s">
        <v>3</v>
      </c>
      <c r="D360" s="232" t="s">
        <v>4</v>
      </c>
      <c r="E360" s="233"/>
      <c r="F360" s="234"/>
      <c r="G360" s="269" t="s">
        <v>5</v>
      </c>
      <c r="H360" s="232" t="s">
        <v>6</v>
      </c>
      <c r="I360" s="233"/>
      <c r="J360" s="233"/>
      <c r="K360" s="234"/>
      <c r="L360" s="232" t="s">
        <v>7</v>
      </c>
      <c r="M360" s="233"/>
      <c r="N360" s="233"/>
      <c r="O360" s="235"/>
    </row>
    <row r="361" spans="1:15" ht="26.25" customHeight="1">
      <c r="A361" s="265"/>
      <c r="B361" s="267"/>
      <c r="C361" s="267"/>
      <c r="D361" s="16" t="s">
        <v>8</v>
      </c>
      <c r="E361" s="16" t="s">
        <v>9</v>
      </c>
      <c r="F361" s="16" t="s">
        <v>10</v>
      </c>
      <c r="G361" s="270"/>
      <c r="H361" s="16" t="s">
        <v>11</v>
      </c>
      <c r="I361" s="16" t="s">
        <v>12</v>
      </c>
      <c r="J361" s="16" t="s">
        <v>13</v>
      </c>
      <c r="K361" s="16" t="s">
        <v>14</v>
      </c>
      <c r="L361" s="16" t="s">
        <v>15</v>
      </c>
      <c r="M361" s="16" t="s">
        <v>16</v>
      </c>
      <c r="N361" s="16" t="s">
        <v>17</v>
      </c>
      <c r="O361" s="87" t="s">
        <v>18</v>
      </c>
    </row>
    <row r="362" spans="1:15" ht="18" customHeight="1">
      <c r="A362" s="214" t="s">
        <v>19</v>
      </c>
      <c r="B362" s="215"/>
      <c r="C362" s="17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99"/>
    </row>
    <row r="363" spans="1:15" ht="18" customHeight="1">
      <c r="A363" s="67" t="s">
        <v>99</v>
      </c>
      <c r="B363" s="104" t="s">
        <v>100</v>
      </c>
      <c r="C363" s="29">
        <v>60</v>
      </c>
      <c r="D363" s="51">
        <v>10.36</v>
      </c>
      <c r="E363" s="51">
        <v>7.28</v>
      </c>
      <c r="F363" s="51">
        <v>19.87</v>
      </c>
      <c r="G363" s="51">
        <v>150.69999999999999</v>
      </c>
      <c r="H363" s="51">
        <v>0.1</v>
      </c>
      <c r="I363" s="51">
        <v>0</v>
      </c>
      <c r="J363" s="51">
        <v>75</v>
      </c>
      <c r="K363" s="51">
        <v>0.28000000000000003</v>
      </c>
      <c r="L363" s="51">
        <v>128.22</v>
      </c>
      <c r="M363" s="51">
        <v>102.1</v>
      </c>
      <c r="N363" s="51">
        <v>9</v>
      </c>
      <c r="O363" s="51">
        <v>0.9</v>
      </c>
    </row>
    <row r="364" spans="1:15" ht="18" customHeight="1">
      <c r="A364" s="101" t="s">
        <v>226</v>
      </c>
      <c r="B364" s="102" t="s">
        <v>101</v>
      </c>
      <c r="C364" s="21">
        <v>250</v>
      </c>
      <c r="D364" s="51">
        <v>12.05</v>
      </c>
      <c r="E364" s="51">
        <v>14.97</v>
      </c>
      <c r="F364" s="51">
        <v>52.17</v>
      </c>
      <c r="G364" s="51">
        <v>408.5</v>
      </c>
      <c r="H364" s="51">
        <v>0.25</v>
      </c>
      <c r="I364" s="51">
        <v>0</v>
      </c>
      <c r="J364" s="51">
        <v>228.75</v>
      </c>
      <c r="K364" s="51">
        <v>0.08</v>
      </c>
      <c r="L364" s="51">
        <v>49.31</v>
      </c>
      <c r="M364" s="51">
        <v>151.37</v>
      </c>
      <c r="N364" s="51">
        <v>37.5</v>
      </c>
      <c r="O364" s="51">
        <v>0.25</v>
      </c>
    </row>
    <row r="365" spans="1:15" ht="18" customHeight="1">
      <c r="A365" s="50" t="s">
        <v>34</v>
      </c>
      <c r="B365" s="20" t="s">
        <v>227</v>
      </c>
      <c r="C365" s="29">
        <v>150</v>
      </c>
      <c r="D365" s="51">
        <v>1.2</v>
      </c>
      <c r="E365" s="51">
        <v>0.6</v>
      </c>
      <c r="F365" s="51">
        <v>12.15</v>
      </c>
      <c r="G365" s="51">
        <v>70.5</v>
      </c>
      <c r="H365" s="30">
        <v>0.03</v>
      </c>
      <c r="I365" s="30">
        <v>270</v>
      </c>
      <c r="J365" s="30">
        <v>0</v>
      </c>
      <c r="K365" s="30">
        <v>0.45</v>
      </c>
      <c r="L365" s="30">
        <v>60</v>
      </c>
      <c r="M365" s="30">
        <v>51</v>
      </c>
      <c r="N365" s="30">
        <v>37.5</v>
      </c>
      <c r="O365" s="95">
        <v>1.2</v>
      </c>
    </row>
    <row r="366" spans="1:15" ht="18" customHeight="1">
      <c r="A366" s="23" t="s">
        <v>102</v>
      </c>
      <c r="B366" s="20" t="s">
        <v>103</v>
      </c>
      <c r="C366" s="29">
        <v>200</v>
      </c>
      <c r="D366" s="51">
        <v>0.1</v>
      </c>
      <c r="E366" s="51">
        <v>0</v>
      </c>
      <c r="F366" s="51">
        <v>15.2</v>
      </c>
      <c r="G366" s="51">
        <v>61</v>
      </c>
      <c r="H366" s="51">
        <v>0</v>
      </c>
      <c r="I366" s="51">
        <v>2.8</v>
      </c>
      <c r="J366" s="51">
        <v>0</v>
      </c>
      <c r="K366" s="51">
        <v>0</v>
      </c>
      <c r="L366" s="51">
        <v>14.2</v>
      </c>
      <c r="M366" s="51">
        <v>4</v>
      </c>
      <c r="N366" s="51">
        <v>2</v>
      </c>
      <c r="O366" s="92">
        <v>0.4</v>
      </c>
    </row>
    <row r="367" spans="1:15" ht="18" customHeight="1">
      <c r="A367" s="220" t="s">
        <v>27</v>
      </c>
      <c r="B367" s="221"/>
      <c r="C367" s="31">
        <f t="shared" ref="C367:O367" si="60">SUM(C363:C366)</f>
        <v>660</v>
      </c>
      <c r="D367" s="32">
        <f t="shared" si="60"/>
        <v>23.71</v>
      </c>
      <c r="E367" s="32">
        <f t="shared" si="60"/>
        <v>22.85</v>
      </c>
      <c r="F367" s="32">
        <f t="shared" si="60"/>
        <v>99.39</v>
      </c>
      <c r="G367" s="32">
        <f t="shared" si="60"/>
        <v>690.7</v>
      </c>
      <c r="H367" s="32">
        <f t="shared" si="60"/>
        <v>0.38</v>
      </c>
      <c r="I367" s="32">
        <f t="shared" si="60"/>
        <v>272.8</v>
      </c>
      <c r="J367" s="32">
        <f t="shared" si="60"/>
        <v>303.75</v>
      </c>
      <c r="K367" s="32">
        <f t="shared" si="60"/>
        <v>0.81</v>
      </c>
      <c r="L367" s="32">
        <f t="shared" si="60"/>
        <v>251.73</v>
      </c>
      <c r="M367" s="32">
        <f t="shared" si="60"/>
        <v>308.47000000000003</v>
      </c>
      <c r="N367" s="32">
        <f t="shared" si="60"/>
        <v>86</v>
      </c>
      <c r="O367" s="32">
        <f t="shared" si="60"/>
        <v>2.75</v>
      </c>
    </row>
    <row r="368" spans="1:15" ht="18" customHeight="1">
      <c r="A368" s="214" t="s">
        <v>28</v>
      </c>
      <c r="B368" s="215"/>
      <c r="C368" s="34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90"/>
    </row>
    <row r="369" spans="1:15" ht="18" customHeight="1">
      <c r="A369" s="113" t="s">
        <v>104</v>
      </c>
      <c r="B369" s="114" t="s">
        <v>105</v>
      </c>
      <c r="C369" s="115">
        <v>100</v>
      </c>
      <c r="D369" s="116">
        <v>0.98</v>
      </c>
      <c r="E369" s="116">
        <v>7.64</v>
      </c>
      <c r="F369" s="116">
        <v>3.7</v>
      </c>
      <c r="G369" s="116">
        <v>75</v>
      </c>
      <c r="H369" s="116">
        <v>0.06</v>
      </c>
      <c r="I369" s="116">
        <v>22.1</v>
      </c>
      <c r="J369" s="116">
        <v>0</v>
      </c>
      <c r="K369" s="116">
        <v>3.3</v>
      </c>
      <c r="L369" s="116">
        <v>15</v>
      </c>
      <c r="M369" s="116">
        <v>26</v>
      </c>
      <c r="N369" s="116">
        <v>20</v>
      </c>
      <c r="O369" s="133">
        <v>0.9</v>
      </c>
    </row>
    <row r="370" spans="1:15" ht="18" customHeight="1">
      <c r="A370" s="19" t="s">
        <v>228</v>
      </c>
      <c r="B370" s="20" t="s">
        <v>106</v>
      </c>
      <c r="C370" s="29">
        <v>250</v>
      </c>
      <c r="D370" s="117">
        <v>2.6</v>
      </c>
      <c r="E370" s="117">
        <v>3.5</v>
      </c>
      <c r="F370" s="117">
        <v>15.6</v>
      </c>
      <c r="G370" s="117">
        <v>104.3</v>
      </c>
      <c r="H370" s="117">
        <v>0.1</v>
      </c>
      <c r="I370" s="117">
        <v>21</v>
      </c>
      <c r="J370" s="117">
        <v>10</v>
      </c>
      <c r="K370" s="117">
        <v>18</v>
      </c>
      <c r="L370" s="117">
        <v>125</v>
      </c>
      <c r="M370" s="117">
        <v>91</v>
      </c>
      <c r="N370" s="117">
        <v>5</v>
      </c>
      <c r="O370" s="134">
        <v>0.2</v>
      </c>
    </row>
    <row r="371" spans="1:15" ht="18" customHeight="1">
      <c r="A371" s="103" t="s">
        <v>229</v>
      </c>
      <c r="B371" s="64" t="s">
        <v>107</v>
      </c>
      <c r="C371" s="65">
        <v>210</v>
      </c>
      <c r="D371" s="66">
        <v>22.07</v>
      </c>
      <c r="E371" s="66">
        <v>21.25</v>
      </c>
      <c r="F371" s="66">
        <v>66.22</v>
      </c>
      <c r="G371" s="66">
        <v>462.5</v>
      </c>
      <c r="H371" s="66">
        <v>0.32</v>
      </c>
      <c r="I371" s="66">
        <v>5.58</v>
      </c>
      <c r="J371" s="66">
        <v>0</v>
      </c>
      <c r="K371" s="66">
        <v>0</v>
      </c>
      <c r="L371" s="66">
        <v>273.5</v>
      </c>
      <c r="M371" s="66">
        <v>32.130000000000003</v>
      </c>
      <c r="N371" s="66">
        <v>4.8899999999999997</v>
      </c>
      <c r="O371" s="66">
        <v>8.1000000000000003E-2</v>
      </c>
    </row>
    <row r="372" spans="1:15" ht="18" customHeight="1">
      <c r="A372" s="23" t="s">
        <v>33</v>
      </c>
      <c r="B372" s="24" t="s">
        <v>108</v>
      </c>
      <c r="C372" s="29">
        <v>60</v>
      </c>
      <c r="D372" s="26">
        <v>3.96</v>
      </c>
      <c r="E372" s="26">
        <v>0.72</v>
      </c>
      <c r="F372" s="26">
        <v>20.04</v>
      </c>
      <c r="G372" s="26">
        <v>104.4</v>
      </c>
      <c r="H372" s="26">
        <v>0.108</v>
      </c>
      <c r="I372" s="26">
        <v>0</v>
      </c>
      <c r="J372" s="26">
        <v>0</v>
      </c>
      <c r="K372" s="26">
        <v>0.84</v>
      </c>
      <c r="L372" s="26">
        <v>21</v>
      </c>
      <c r="M372" s="26">
        <v>94.8</v>
      </c>
      <c r="N372" s="26">
        <v>28.2</v>
      </c>
      <c r="O372" s="26">
        <v>2.34</v>
      </c>
    </row>
    <row r="373" spans="1:15" ht="18" customHeight="1">
      <c r="A373" s="50" t="s">
        <v>34</v>
      </c>
      <c r="B373" s="20" t="s">
        <v>68</v>
      </c>
      <c r="C373" s="29">
        <v>100</v>
      </c>
      <c r="D373" s="51">
        <v>0.4</v>
      </c>
      <c r="E373" s="51">
        <v>0.3</v>
      </c>
      <c r="F373" s="51">
        <v>10.3</v>
      </c>
      <c r="G373" s="51">
        <v>47</v>
      </c>
      <c r="H373" s="51">
        <v>0.02</v>
      </c>
      <c r="I373" s="51">
        <v>5</v>
      </c>
      <c r="J373" s="51">
        <v>0</v>
      </c>
      <c r="K373" s="51">
        <v>0.4</v>
      </c>
      <c r="L373" s="51">
        <v>19</v>
      </c>
      <c r="M373" s="51">
        <v>12</v>
      </c>
      <c r="N373" s="51">
        <v>16</v>
      </c>
      <c r="O373" s="97">
        <v>2.2999999999999998</v>
      </c>
    </row>
    <row r="374" spans="1:15" ht="18" customHeight="1">
      <c r="A374" s="50" t="s">
        <v>109</v>
      </c>
      <c r="B374" s="20" t="s">
        <v>110</v>
      </c>
      <c r="C374" s="29">
        <v>200</v>
      </c>
      <c r="D374" s="51">
        <v>1.4</v>
      </c>
      <c r="E374" s="51">
        <v>0</v>
      </c>
      <c r="F374" s="51">
        <v>17.8</v>
      </c>
      <c r="G374" s="51">
        <v>136.80000000000001</v>
      </c>
      <c r="H374" s="51">
        <v>0.09</v>
      </c>
      <c r="I374" s="51">
        <v>7.0000000000000007E-2</v>
      </c>
      <c r="J374" s="51">
        <v>2E-3</v>
      </c>
      <c r="K374" s="51">
        <v>0.98</v>
      </c>
      <c r="L374" s="51">
        <v>119.8</v>
      </c>
      <c r="M374" s="51">
        <v>153.30000000000001</v>
      </c>
      <c r="N374" s="51">
        <v>0.28000000000000003</v>
      </c>
      <c r="O374" s="135">
        <v>0.31</v>
      </c>
    </row>
    <row r="375" spans="1:15" ht="18" customHeight="1">
      <c r="A375" s="220" t="s">
        <v>38</v>
      </c>
      <c r="B375" s="221"/>
      <c r="C375" s="31">
        <f t="shared" ref="C375:O375" si="61">SUM(C369:C374)</f>
        <v>920</v>
      </c>
      <c r="D375" s="32">
        <f t="shared" si="61"/>
        <v>31.41</v>
      </c>
      <c r="E375" s="118">
        <f t="shared" si="61"/>
        <v>33.409999999999997</v>
      </c>
      <c r="F375" s="32">
        <f t="shared" si="61"/>
        <v>133.66</v>
      </c>
      <c r="G375" s="32">
        <f t="shared" si="61"/>
        <v>930</v>
      </c>
      <c r="H375" s="32">
        <f t="shared" si="61"/>
        <v>0.69799999999999995</v>
      </c>
      <c r="I375" s="32">
        <f t="shared" si="61"/>
        <v>53.75</v>
      </c>
      <c r="J375" s="32">
        <f t="shared" si="61"/>
        <v>10.002000000000001</v>
      </c>
      <c r="K375" s="32">
        <f t="shared" si="61"/>
        <v>23.52</v>
      </c>
      <c r="L375" s="32">
        <f t="shared" si="61"/>
        <v>573.29999999999995</v>
      </c>
      <c r="M375" s="32">
        <f t="shared" si="61"/>
        <v>409.23</v>
      </c>
      <c r="N375" s="32">
        <f t="shared" si="61"/>
        <v>74.37</v>
      </c>
      <c r="O375" s="32">
        <f t="shared" si="61"/>
        <v>6.1310000000000002</v>
      </c>
    </row>
    <row r="376" spans="1:15" ht="18" customHeight="1">
      <c r="A376" s="214" t="s">
        <v>39</v>
      </c>
      <c r="B376" s="215"/>
      <c r="C376" s="34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90"/>
    </row>
    <row r="377" spans="1:15" ht="18" customHeight="1">
      <c r="A377" s="27" t="s">
        <v>40</v>
      </c>
      <c r="B377" s="104" t="s">
        <v>111</v>
      </c>
      <c r="C377" s="29">
        <v>250</v>
      </c>
      <c r="D377" s="30">
        <v>7.25</v>
      </c>
      <c r="E377" s="30">
        <v>6.25</v>
      </c>
      <c r="F377" s="30">
        <v>10</v>
      </c>
      <c r="G377" s="30">
        <v>125</v>
      </c>
      <c r="H377" s="30">
        <v>0.1</v>
      </c>
      <c r="I377" s="30">
        <v>14.25</v>
      </c>
      <c r="J377" s="30">
        <v>0.05</v>
      </c>
      <c r="K377" s="30">
        <v>0</v>
      </c>
      <c r="L377" s="30">
        <v>300</v>
      </c>
      <c r="M377" s="30">
        <v>225</v>
      </c>
      <c r="N377" s="30">
        <v>35</v>
      </c>
      <c r="O377" s="126">
        <v>0.25</v>
      </c>
    </row>
    <row r="378" spans="1:15" ht="18" customHeight="1">
      <c r="A378" s="119" t="s">
        <v>112</v>
      </c>
      <c r="B378" s="120" t="s">
        <v>113</v>
      </c>
      <c r="C378" s="121">
        <v>100</v>
      </c>
      <c r="D378" s="22">
        <v>14.9</v>
      </c>
      <c r="E378" s="22">
        <v>16.399999999999999</v>
      </c>
      <c r="F378" s="22">
        <v>57.6</v>
      </c>
      <c r="G378" s="22">
        <v>436</v>
      </c>
      <c r="H378" s="22">
        <v>0.13</v>
      </c>
      <c r="I378" s="22">
        <v>4.7</v>
      </c>
      <c r="J378" s="22">
        <v>0.12</v>
      </c>
      <c r="K378" s="22">
        <v>2.4300000000000002</v>
      </c>
      <c r="L378" s="22">
        <v>45.22</v>
      </c>
      <c r="M378" s="22">
        <v>134.72</v>
      </c>
      <c r="N378" s="22">
        <v>43.15</v>
      </c>
      <c r="O378" s="22">
        <v>1.72</v>
      </c>
    </row>
    <row r="379" spans="1:15" ht="18" customHeight="1">
      <c r="A379" s="220" t="s">
        <v>44</v>
      </c>
      <c r="B379" s="221"/>
      <c r="C379" s="31">
        <f>SUM(C377:C378)</f>
        <v>350</v>
      </c>
      <c r="D379" s="122">
        <f>SUM(D377:D378)</f>
        <v>22.15</v>
      </c>
      <c r="E379" s="122">
        <f t="shared" ref="E379:O379" si="62">SUM(E377:E378)</f>
        <v>22.65</v>
      </c>
      <c r="F379" s="122">
        <f t="shared" si="62"/>
        <v>67.599999999999994</v>
      </c>
      <c r="G379" s="122">
        <f t="shared" si="62"/>
        <v>561</v>
      </c>
      <c r="H379" s="122">
        <f t="shared" si="62"/>
        <v>0.23</v>
      </c>
      <c r="I379" s="122">
        <f t="shared" si="62"/>
        <v>18.95</v>
      </c>
      <c r="J379" s="122">
        <f t="shared" si="62"/>
        <v>0.17</v>
      </c>
      <c r="K379" s="122">
        <f t="shared" si="62"/>
        <v>2.4300000000000002</v>
      </c>
      <c r="L379" s="122">
        <f t="shared" si="62"/>
        <v>345.22</v>
      </c>
      <c r="M379" s="122">
        <f t="shared" si="62"/>
        <v>359.72</v>
      </c>
      <c r="N379" s="122">
        <f t="shared" si="62"/>
        <v>78.150000000000006</v>
      </c>
      <c r="O379" s="122">
        <f t="shared" si="62"/>
        <v>1.97</v>
      </c>
    </row>
    <row r="380" spans="1:15" ht="18" customHeight="1">
      <c r="A380" s="250" t="s">
        <v>193</v>
      </c>
      <c r="B380" s="251"/>
      <c r="C380" s="213"/>
      <c r="D380" s="136">
        <f t="shared" ref="D380:O381" si="63">D367+D375+D379</f>
        <v>77.27</v>
      </c>
      <c r="E380" s="136">
        <f t="shared" si="63"/>
        <v>78.91</v>
      </c>
      <c r="F380" s="136">
        <f t="shared" si="63"/>
        <v>300.64999999999998</v>
      </c>
      <c r="G380" s="136">
        <f t="shared" si="63"/>
        <v>2181.6999999999998</v>
      </c>
      <c r="H380" s="136">
        <f t="shared" si="63"/>
        <v>1.3080000000000001</v>
      </c>
      <c r="I380" s="136">
        <f t="shared" si="63"/>
        <v>345.5</v>
      </c>
      <c r="J380" s="136">
        <f t="shared" si="63"/>
        <v>313.92200000000003</v>
      </c>
      <c r="K380" s="136">
        <f t="shared" si="63"/>
        <v>26.76</v>
      </c>
      <c r="L380" s="136">
        <f t="shared" si="63"/>
        <v>1170.25</v>
      </c>
      <c r="M380" s="136">
        <f t="shared" si="63"/>
        <v>1077.42</v>
      </c>
      <c r="N380" s="136">
        <f t="shared" si="63"/>
        <v>238.52</v>
      </c>
      <c r="O380" s="136">
        <f t="shared" si="63"/>
        <v>10.851000000000001</v>
      </c>
    </row>
    <row r="381" spans="1:15" ht="18" customHeight="1">
      <c r="A381" s="252" t="s">
        <v>194</v>
      </c>
      <c r="B381" s="253"/>
      <c r="C381" s="79"/>
      <c r="D381" s="136">
        <f t="shared" si="63"/>
        <v>77.27</v>
      </c>
      <c r="E381" s="136">
        <f t="shared" si="63"/>
        <v>78.91</v>
      </c>
      <c r="F381" s="136">
        <f t="shared" si="63"/>
        <v>300.64999999999998</v>
      </c>
      <c r="G381" s="136">
        <f t="shared" si="63"/>
        <v>2181.6999999999998</v>
      </c>
      <c r="H381" s="136">
        <f t="shared" si="63"/>
        <v>1.3080000000000001</v>
      </c>
      <c r="I381" s="136">
        <f t="shared" si="63"/>
        <v>345.5</v>
      </c>
      <c r="J381" s="136">
        <f t="shared" si="63"/>
        <v>313.92200000000003</v>
      </c>
      <c r="K381" s="136">
        <f t="shared" si="63"/>
        <v>26.76</v>
      </c>
      <c r="L381" s="136">
        <f t="shared" si="63"/>
        <v>1170.25</v>
      </c>
      <c r="M381" s="136">
        <f t="shared" si="63"/>
        <v>1077.42</v>
      </c>
      <c r="N381" s="136">
        <f t="shared" si="63"/>
        <v>238.52</v>
      </c>
      <c r="O381" s="136">
        <f t="shared" si="63"/>
        <v>10.851000000000001</v>
      </c>
    </row>
    <row r="382" spans="1:15" ht="18" customHeight="1">
      <c r="A382" s="254"/>
      <c r="B382" s="254"/>
      <c r="C382" s="123"/>
      <c r="D382" s="124"/>
      <c r="E382" s="124"/>
      <c r="F382" s="124"/>
      <c r="G382" s="124"/>
      <c r="H382" s="124"/>
      <c r="I382" s="124"/>
      <c r="J382" s="124"/>
      <c r="K382" s="124"/>
      <c r="L382" s="124"/>
      <c r="M382" s="124"/>
      <c r="N382" s="124"/>
      <c r="O382" s="124"/>
    </row>
    <row r="383" spans="1:15" ht="18" customHeight="1">
      <c r="A383" s="255"/>
      <c r="B383" s="255"/>
      <c r="C383" s="255"/>
      <c r="D383" s="124"/>
      <c r="E383" s="124"/>
      <c r="F383" s="124"/>
      <c r="G383" s="124"/>
      <c r="H383" s="124"/>
      <c r="I383" s="124"/>
      <c r="J383" s="124"/>
      <c r="K383" s="124"/>
      <c r="L383" s="124"/>
      <c r="M383" s="124"/>
      <c r="N383" s="124"/>
      <c r="O383" s="124"/>
    </row>
    <row r="384" spans="1:15" ht="18" customHeight="1">
      <c r="A384" s="13"/>
      <c r="B384" s="13"/>
      <c r="C384" s="13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230"/>
      <c r="O384" s="230"/>
    </row>
    <row r="385" spans="1:15" ht="18" customHeight="1">
      <c r="A385" s="12" t="s">
        <v>195</v>
      </c>
      <c r="B385" s="13"/>
      <c r="C385" s="13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231" t="s">
        <v>210</v>
      </c>
      <c r="O385" s="231"/>
    </row>
    <row r="386" spans="1:15" ht="18" customHeight="1">
      <c r="A386" s="264" t="s">
        <v>1</v>
      </c>
      <c r="B386" s="266" t="s">
        <v>2</v>
      </c>
      <c r="C386" s="266" t="s">
        <v>3</v>
      </c>
      <c r="D386" s="232" t="s">
        <v>4</v>
      </c>
      <c r="E386" s="233"/>
      <c r="F386" s="234"/>
      <c r="G386" s="269" t="s">
        <v>5</v>
      </c>
      <c r="H386" s="232" t="s">
        <v>6</v>
      </c>
      <c r="I386" s="233"/>
      <c r="J386" s="233"/>
      <c r="K386" s="234"/>
      <c r="L386" s="232" t="s">
        <v>7</v>
      </c>
      <c r="M386" s="233"/>
      <c r="N386" s="233"/>
      <c r="O386" s="235"/>
    </row>
    <row r="387" spans="1:15" ht="27.75" customHeight="1">
      <c r="A387" s="265"/>
      <c r="B387" s="267"/>
      <c r="C387" s="267"/>
      <c r="D387" s="16" t="s">
        <v>8</v>
      </c>
      <c r="E387" s="16" t="s">
        <v>9</v>
      </c>
      <c r="F387" s="16" t="s">
        <v>10</v>
      </c>
      <c r="G387" s="270"/>
      <c r="H387" s="16" t="s">
        <v>11</v>
      </c>
      <c r="I387" s="16" t="s">
        <v>12</v>
      </c>
      <c r="J387" s="16" t="s">
        <v>13</v>
      </c>
      <c r="K387" s="16" t="s">
        <v>14</v>
      </c>
      <c r="L387" s="16" t="s">
        <v>15</v>
      </c>
      <c r="M387" s="16" t="s">
        <v>16</v>
      </c>
      <c r="N387" s="16" t="s">
        <v>17</v>
      </c>
      <c r="O387" s="87" t="s">
        <v>18</v>
      </c>
    </row>
    <row r="388" spans="1:15" ht="18" customHeight="1">
      <c r="A388" s="214" t="s">
        <v>19</v>
      </c>
      <c r="B388" s="215"/>
      <c r="C388" s="17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99"/>
    </row>
    <row r="389" spans="1:15" ht="18" customHeight="1">
      <c r="A389" s="101" t="s">
        <v>49</v>
      </c>
      <c r="B389" s="102" t="s">
        <v>117</v>
      </c>
      <c r="C389" s="21">
        <v>60</v>
      </c>
      <c r="D389" s="22">
        <v>2.74</v>
      </c>
      <c r="E389" s="22">
        <v>13.84</v>
      </c>
      <c r="F389" s="22">
        <v>18</v>
      </c>
      <c r="G389" s="22">
        <v>207.52</v>
      </c>
      <c r="H389" s="22">
        <v>0.05</v>
      </c>
      <c r="I389" s="22">
        <v>0</v>
      </c>
      <c r="J389" s="22">
        <v>60</v>
      </c>
      <c r="K389" s="22">
        <v>0.3</v>
      </c>
      <c r="L389" s="22">
        <v>49.2</v>
      </c>
      <c r="M389" s="22">
        <v>13</v>
      </c>
      <c r="N389" s="22">
        <v>6.05</v>
      </c>
      <c r="O389" s="22">
        <v>1.28</v>
      </c>
    </row>
    <row r="390" spans="1:15" ht="18" customHeight="1">
      <c r="A390" s="137" t="s">
        <v>230</v>
      </c>
      <c r="B390" s="138" t="s">
        <v>118</v>
      </c>
      <c r="C390" s="139">
        <v>250</v>
      </c>
      <c r="D390" s="22">
        <v>15.49</v>
      </c>
      <c r="E390" s="22">
        <v>5.48</v>
      </c>
      <c r="F390" s="22">
        <v>46.62</v>
      </c>
      <c r="G390" s="22">
        <v>289.77999999999997</v>
      </c>
      <c r="H390" s="22">
        <v>0.25</v>
      </c>
      <c r="I390" s="22">
        <v>0</v>
      </c>
      <c r="J390" s="22">
        <v>239.68</v>
      </c>
      <c r="K390" s="22">
        <v>15</v>
      </c>
      <c r="L390" s="22">
        <v>118.75</v>
      </c>
      <c r="M390" s="22">
        <v>118.75</v>
      </c>
      <c r="N390" s="22">
        <v>26.25</v>
      </c>
      <c r="O390" s="22">
        <v>4.5</v>
      </c>
    </row>
    <row r="391" spans="1:15" ht="18" customHeight="1">
      <c r="A391" s="50" t="s">
        <v>34</v>
      </c>
      <c r="B391" s="20" t="s">
        <v>119</v>
      </c>
      <c r="C391" s="29">
        <v>100</v>
      </c>
      <c r="D391" s="30">
        <v>0.8</v>
      </c>
      <c r="E391" s="30">
        <v>0.2</v>
      </c>
      <c r="F391" s="30">
        <v>7.5</v>
      </c>
      <c r="G391" s="30">
        <v>38</v>
      </c>
      <c r="H391" s="30">
        <v>0.06</v>
      </c>
      <c r="I391" s="30">
        <v>38</v>
      </c>
      <c r="J391" s="30">
        <v>0</v>
      </c>
      <c r="K391" s="30">
        <v>0.2</v>
      </c>
      <c r="L391" s="30">
        <v>35</v>
      </c>
      <c r="M391" s="30">
        <v>11</v>
      </c>
      <c r="N391" s="30">
        <v>17</v>
      </c>
      <c r="O391" s="129">
        <v>0.1</v>
      </c>
    </row>
    <row r="392" spans="1:15" ht="18" customHeight="1">
      <c r="A392" s="76" t="s">
        <v>120</v>
      </c>
      <c r="B392" s="140" t="s">
        <v>121</v>
      </c>
      <c r="C392" s="141">
        <v>200</v>
      </c>
      <c r="D392" s="78">
        <v>3.6</v>
      </c>
      <c r="E392" s="78">
        <v>3.3</v>
      </c>
      <c r="F392" s="78">
        <v>25</v>
      </c>
      <c r="G392" s="78">
        <v>144</v>
      </c>
      <c r="H392" s="78">
        <v>0.04</v>
      </c>
      <c r="I392" s="78">
        <v>1.3</v>
      </c>
      <c r="J392" s="78">
        <v>0.02</v>
      </c>
      <c r="K392" s="78">
        <v>0</v>
      </c>
      <c r="L392" s="78">
        <v>124</v>
      </c>
      <c r="M392" s="78">
        <v>110</v>
      </c>
      <c r="N392" s="78">
        <v>27</v>
      </c>
      <c r="O392" s="78">
        <v>0.8</v>
      </c>
    </row>
    <row r="393" spans="1:15" ht="18" customHeight="1">
      <c r="A393" s="248" t="s">
        <v>27</v>
      </c>
      <c r="B393" s="249"/>
      <c r="C393" s="31">
        <f>SUM(C389:C392)</f>
        <v>610</v>
      </c>
      <c r="D393" s="32">
        <f>SUM(D389:D392)</f>
        <v>22.63</v>
      </c>
      <c r="E393" s="32">
        <f>SUM(E389:E392)</f>
        <v>22.82</v>
      </c>
      <c r="F393" s="32">
        <f>SUM(F389:F392)</f>
        <v>97.12</v>
      </c>
      <c r="G393" s="32">
        <f t="shared" ref="G393:O393" si="64">SUM(G389:G392)</f>
        <v>679.3</v>
      </c>
      <c r="H393" s="32">
        <f t="shared" si="64"/>
        <v>0.4</v>
      </c>
      <c r="I393" s="32">
        <f t="shared" si="64"/>
        <v>39.299999999999997</v>
      </c>
      <c r="J393" s="32">
        <f t="shared" si="64"/>
        <v>299.7</v>
      </c>
      <c r="K393" s="32">
        <f t="shared" si="64"/>
        <v>15.5</v>
      </c>
      <c r="L393" s="32">
        <f t="shared" si="64"/>
        <v>326.95</v>
      </c>
      <c r="M393" s="32">
        <f t="shared" si="64"/>
        <v>252.75</v>
      </c>
      <c r="N393" s="32">
        <f t="shared" si="64"/>
        <v>76.3</v>
      </c>
      <c r="O393" s="32">
        <f t="shared" si="64"/>
        <v>6.68</v>
      </c>
    </row>
    <row r="394" spans="1:15" ht="18" customHeight="1">
      <c r="A394" s="214" t="s">
        <v>28</v>
      </c>
      <c r="B394" s="215"/>
      <c r="C394" s="34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90"/>
    </row>
    <row r="395" spans="1:15" ht="18" customHeight="1">
      <c r="A395" s="113" t="s">
        <v>122</v>
      </c>
      <c r="B395" s="114" t="s">
        <v>123</v>
      </c>
      <c r="C395" s="142">
        <v>100</v>
      </c>
      <c r="D395" s="117">
        <v>1.47</v>
      </c>
      <c r="E395" s="117">
        <v>9.77</v>
      </c>
      <c r="F395" s="117">
        <v>2.7</v>
      </c>
      <c r="G395" s="117">
        <v>109</v>
      </c>
      <c r="H395" s="117">
        <v>0.03</v>
      </c>
      <c r="I395" s="117">
        <v>11.1</v>
      </c>
      <c r="J395" s="117">
        <v>0</v>
      </c>
      <c r="K395" s="117">
        <v>2.8</v>
      </c>
      <c r="L395" s="117">
        <v>31</v>
      </c>
      <c r="M395" s="117">
        <v>39</v>
      </c>
      <c r="N395" s="117">
        <v>12.7</v>
      </c>
      <c r="O395" s="134">
        <v>0.5</v>
      </c>
    </row>
    <row r="396" spans="1:15" ht="18" customHeight="1">
      <c r="A396" s="67" t="s">
        <v>215</v>
      </c>
      <c r="B396" s="20" t="s">
        <v>55</v>
      </c>
      <c r="C396" s="29">
        <v>250</v>
      </c>
      <c r="D396" s="51">
        <v>2.6</v>
      </c>
      <c r="E396" s="51">
        <v>7.29</v>
      </c>
      <c r="F396" s="51">
        <v>22.52</v>
      </c>
      <c r="G396" s="51">
        <v>168.13</v>
      </c>
      <c r="H396" s="51">
        <v>0.09</v>
      </c>
      <c r="I396" s="51">
        <v>11.47</v>
      </c>
      <c r="J396" s="51">
        <v>115.48</v>
      </c>
      <c r="K396" s="51">
        <v>0.31</v>
      </c>
      <c r="L396" s="51">
        <v>122.05</v>
      </c>
      <c r="M396" s="51">
        <v>116.02</v>
      </c>
      <c r="N396" s="51">
        <v>25</v>
      </c>
      <c r="O396" s="92">
        <v>0.11</v>
      </c>
    </row>
    <row r="397" spans="1:15" ht="18" customHeight="1">
      <c r="A397" s="143" t="s">
        <v>124</v>
      </c>
      <c r="B397" s="144" t="s">
        <v>125</v>
      </c>
      <c r="C397" s="145">
        <v>120</v>
      </c>
      <c r="D397" s="146">
        <v>16.64</v>
      </c>
      <c r="E397" s="146">
        <v>7.84</v>
      </c>
      <c r="F397" s="146">
        <v>8.2200000000000006</v>
      </c>
      <c r="G397" s="146">
        <v>176.43</v>
      </c>
      <c r="H397" s="146">
        <v>0.05</v>
      </c>
      <c r="I397" s="146">
        <v>11.9</v>
      </c>
      <c r="J397" s="146">
        <v>350</v>
      </c>
      <c r="K397" s="146">
        <v>2.41</v>
      </c>
      <c r="L397" s="146">
        <v>202.66</v>
      </c>
      <c r="M397" s="146">
        <v>326.58</v>
      </c>
      <c r="N397" s="146">
        <v>31.2</v>
      </c>
      <c r="O397" s="146">
        <v>0</v>
      </c>
    </row>
    <row r="398" spans="1:15" ht="18" customHeight="1">
      <c r="A398" s="23" t="s">
        <v>126</v>
      </c>
      <c r="B398" s="20" t="s">
        <v>127</v>
      </c>
      <c r="C398" s="29">
        <v>200</v>
      </c>
      <c r="D398" s="51">
        <v>4.91</v>
      </c>
      <c r="E398" s="51">
        <v>8</v>
      </c>
      <c r="F398" s="51">
        <v>45</v>
      </c>
      <c r="G398" s="51">
        <v>272.8</v>
      </c>
      <c r="H398" s="51">
        <v>0.04</v>
      </c>
      <c r="I398" s="51">
        <v>0</v>
      </c>
      <c r="J398" s="51">
        <v>0.05</v>
      </c>
      <c r="K398" s="51">
        <v>0.39</v>
      </c>
      <c r="L398" s="51">
        <v>6.8</v>
      </c>
      <c r="M398" s="51">
        <v>94.4</v>
      </c>
      <c r="N398" s="172">
        <v>30.4</v>
      </c>
      <c r="O398" s="131">
        <v>0.71</v>
      </c>
    </row>
    <row r="399" spans="1:15" ht="18" customHeight="1">
      <c r="A399" s="50" t="s">
        <v>23</v>
      </c>
      <c r="B399" s="24" t="s">
        <v>24</v>
      </c>
      <c r="C399" s="25">
        <v>65</v>
      </c>
      <c r="D399" s="26">
        <v>4.9400000000000004</v>
      </c>
      <c r="E399" s="26">
        <v>0.52</v>
      </c>
      <c r="F399" s="26">
        <v>31.98</v>
      </c>
      <c r="G399" s="26">
        <v>152.75</v>
      </c>
      <c r="H399" s="26">
        <v>6.6000000000000003E-2</v>
      </c>
      <c r="I399" s="26">
        <v>0</v>
      </c>
      <c r="J399" s="26">
        <v>0</v>
      </c>
      <c r="K399" s="26">
        <v>0.71</v>
      </c>
      <c r="L399" s="26">
        <v>13</v>
      </c>
      <c r="M399" s="26">
        <v>42.25</v>
      </c>
      <c r="N399" s="26">
        <v>9.1</v>
      </c>
      <c r="O399" s="26">
        <v>0.71</v>
      </c>
    </row>
    <row r="400" spans="1:15" ht="18" customHeight="1">
      <c r="A400" s="23" t="s">
        <v>34</v>
      </c>
      <c r="B400" s="20" t="s">
        <v>35</v>
      </c>
      <c r="C400" s="29">
        <v>100</v>
      </c>
      <c r="D400" s="51">
        <v>0.4</v>
      </c>
      <c r="E400" s="51">
        <v>0.4</v>
      </c>
      <c r="F400" s="51">
        <v>9.8000000000000007</v>
      </c>
      <c r="G400" s="51">
        <v>47</v>
      </c>
      <c r="H400" s="51">
        <v>0.03</v>
      </c>
      <c r="I400" s="51">
        <v>10</v>
      </c>
      <c r="J400" s="51">
        <v>0</v>
      </c>
      <c r="K400" s="93">
        <v>0.2</v>
      </c>
      <c r="L400" s="51">
        <v>16</v>
      </c>
      <c r="M400" s="51">
        <v>11</v>
      </c>
      <c r="N400" s="51">
        <v>9</v>
      </c>
      <c r="O400" s="51">
        <v>2.2000000000000002</v>
      </c>
    </row>
    <row r="401" spans="1:16" ht="18" customHeight="1">
      <c r="A401" s="50" t="s">
        <v>128</v>
      </c>
      <c r="B401" s="20" t="s">
        <v>129</v>
      </c>
      <c r="C401" s="29">
        <v>200</v>
      </c>
      <c r="D401" s="51">
        <v>0.7</v>
      </c>
      <c r="E401" s="51">
        <v>0.3</v>
      </c>
      <c r="F401" s="51">
        <v>21.22</v>
      </c>
      <c r="G401" s="51">
        <v>97</v>
      </c>
      <c r="H401" s="30">
        <v>0.01</v>
      </c>
      <c r="I401" s="30">
        <v>70</v>
      </c>
      <c r="J401" s="30">
        <v>0</v>
      </c>
      <c r="K401" s="30">
        <v>0</v>
      </c>
      <c r="L401" s="30">
        <v>12</v>
      </c>
      <c r="M401" s="30">
        <v>3</v>
      </c>
      <c r="N401" s="30">
        <v>3</v>
      </c>
      <c r="O401" s="131">
        <v>1.5</v>
      </c>
    </row>
    <row r="402" spans="1:16" ht="18" customHeight="1">
      <c r="A402" s="220" t="s">
        <v>38</v>
      </c>
      <c r="B402" s="221"/>
      <c r="C402" s="31">
        <f>SUM(C395:C401)</f>
        <v>1035</v>
      </c>
      <c r="D402" s="32">
        <f t="shared" ref="D402:E402" si="65">SUM(D395:D401)</f>
        <v>31.66</v>
      </c>
      <c r="E402" s="32">
        <f t="shared" si="65"/>
        <v>34.119999999999997</v>
      </c>
      <c r="F402" s="32">
        <f t="shared" ref="F402:O402" si="66">SUM(F395:F401)</f>
        <v>141.44</v>
      </c>
      <c r="G402" s="32">
        <f t="shared" si="66"/>
        <v>1023.11</v>
      </c>
      <c r="H402" s="32">
        <f t="shared" si="66"/>
        <v>0.316</v>
      </c>
      <c r="I402" s="32">
        <f t="shared" si="66"/>
        <v>114.47</v>
      </c>
      <c r="J402" s="32">
        <f t="shared" si="66"/>
        <v>465.53</v>
      </c>
      <c r="K402" s="32">
        <f t="shared" si="66"/>
        <v>6.82</v>
      </c>
      <c r="L402" s="32">
        <f t="shared" si="66"/>
        <v>403.51</v>
      </c>
      <c r="M402" s="32">
        <f t="shared" si="66"/>
        <v>632.25</v>
      </c>
      <c r="N402" s="32">
        <f t="shared" si="66"/>
        <v>120.4</v>
      </c>
      <c r="O402" s="32">
        <f t="shared" si="66"/>
        <v>5.73</v>
      </c>
    </row>
    <row r="403" spans="1:16" ht="18" customHeight="1">
      <c r="A403" s="214" t="s">
        <v>39</v>
      </c>
      <c r="B403" s="215"/>
      <c r="C403" s="34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90"/>
    </row>
    <row r="404" spans="1:16" ht="18" customHeight="1">
      <c r="A404" s="36" t="s">
        <v>130</v>
      </c>
      <c r="B404" s="147" t="s">
        <v>131</v>
      </c>
      <c r="C404" s="29">
        <v>250</v>
      </c>
      <c r="D404" s="30">
        <v>7.5</v>
      </c>
      <c r="E404" s="30">
        <v>6.25</v>
      </c>
      <c r="F404" s="30">
        <v>27.5</v>
      </c>
      <c r="G404" s="30">
        <v>202</v>
      </c>
      <c r="H404" s="30">
        <v>7.4999999999999997E-2</v>
      </c>
      <c r="I404" s="30">
        <v>1.5</v>
      </c>
      <c r="J404" s="30">
        <v>0.05</v>
      </c>
      <c r="K404" s="30">
        <v>0</v>
      </c>
      <c r="L404" s="30">
        <v>297.5</v>
      </c>
      <c r="M404" s="30">
        <v>227.5</v>
      </c>
      <c r="N404" s="30">
        <v>35</v>
      </c>
      <c r="O404" s="126">
        <v>0.25</v>
      </c>
    </row>
    <row r="405" spans="1:16" ht="18" customHeight="1">
      <c r="A405" s="148" t="s">
        <v>112</v>
      </c>
      <c r="B405" s="147" t="s">
        <v>132</v>
      </c>
      <c r="C405" s="21">
        <v>100</v>
      </c>
      <c r="D405" s="22">
        <v>6.67</v>
      </c>
      <c r="E405" s="22">
        <v>11.67</v>
      </c>
      <c r="F405" s="22">
        <v>51.17</v>
      </c>
      <c r="G405" s="22">
        <v>456.84</v>
      </c>
      <c r="H405" s="22">
        <v>0.13</v>
      </c>
      <c r="I405" s="22">
        <v>0</v>
      </c>
      <c r="J405" s="22">
        <v>0.12</v>
      </c>
      <c r="K405" s="22">
        <v>1.93</v>
      </c>
      <c r="L405" s="22">
        <v>25</v>
      </c>
      <c r="M405" s="22">
        <v>112.8</v>
      </c>
      <c r="N405" s="22">
        <v>16.670000000000002</v>
      </c>
      <c r="O405" s="98">
        <v>1.45</v>
      </c>
    </row>
    <row r="406" spans="1:16" ht="18" customHeight="1">
      <c r="A406" s="220" t="s">
        <v>44</v>
      </c>
      <c r="B406" s="221"/>
      <c r="C406" s="31">
        <f>SUM(C404:C405)</f>
        <v>350</v>
      </c>
      <c r="D406" s="58">
        <f t="shared" ref="D406:O406" si="67">SUM(D404:D405)</f>
        <v>14.17</v>
      </c>
      <c r="E406" s="58">
        <f t="shared" si="67"/>
        <v>17.920000000000002</v>
      </c>
      <c r="F406" s="58">
        <f t="shared" si="67"/>
        <v>78.67</v>
      </c>
      <c r="G406" s="58">
        <f t="shared" si="67"/>
        <v>658.84</v>
      </c>
      <c r="H406" s="58">
        <f t="shared" si="67"/>
        <v>0.20499999999999999</v>
      </c>
      <c r="I406" s="58">
        <f t="shared" si="67"/>
        <v>1.5</v>
      </c>
      <c r="J406" s="58">
        <f t="shared" si="67"/>
        <v>0.17</v>
      </c>
      <c r="K406" s="58">
        <f t="shared" si="67"/>
        <v>1.93</v>
      </c>
      <c r="L406" s="58">
        <f t="shared" si="67"/>
        <v>322.5</v>
      </c>
      <c r="M406" s="58">
        <f t="shared" si="67"/>
        <v>340.3</v>
      </c>
      <c r="N406" s="58">
        <f t="shared" si="67"/>
        <v>51.67</v>
      </c>
      <c r="O406" s="58">
        <f t="shared" si="67"/>
        <v>1.7</v>
      </c>
    </row>
    <row r="407" spans="1:16" ht="18" customHeight="1">
      <c r="A407" s="243" t="s">
        <v>196</v>
      </c>
      <c r="B407" s="244"/>
      <c r="C407" s="245"/>
      <c r="D407" s="58">
        <f t="shared" ref="D407:O408" si="68">D393+D402+D406</f>
        <v>68.459999999999994</v>
      </c>
      <c r="E407" s="58">
        <f t="shared" si="68"/>
        <v>74.86</v>
      </c>
      <c r="F407" s="58">
        <f t="shared" si="68"/>
        <v>317.23</v>
      </c>
      <c r="G407" s="58">
        <f t="shared" si="68"/>
        <v>2361.25</v>
      </c>
      <c r="H407" s="58">
        <f t="shared" si="68"/>
        <v>0.92100000000000004</v>
      </c>
      <c r="I407" s="58">
        <f t="shared" si="68"/>
        <v>155.27000000000001</v>
      </c>
      <c r="J407" s="58">
        <f t="shared" si="68"/>
        <v>765.4</v>
      </c>
      <c r="K407" s="58">
        <f t="shared" si="68"/>
        <v>24.25</v>
      </c>
      <c r="L407" s="58">
        <f t="shared" si="68"/>
        <v>1052.96</v>
      </c>
      <c r="M407" s="58">
        <f t="shared" si="68"/>
        <v>1225.3</v>
      </c>
      <c r="N407" s="58">
        <f t="shared" si="68"/>
        <v>248.37</v>
      </c>
      <c r="O407" s="58">
        <f t="shared" si="68"/>
        <v>14.11</v>
      </c>
    </row>
    <row r="408" spans="1:16" ht="18" customHeight="1">
      <c r="A408" s="256" t="s">
        <v>197</v>
      </c>
      <c r="B408" s="257"/>
      <c r="C408" s="54"/>
      <c r="D408" s="58">
        <f t="shared" si="68"/>
        <v>68.459999999999994</v>
      </c>
      <c r="E408" s="58">
        <f t="shared" si="68"/>
        <v>74.86</v>
      </c>
      <c r="F408" s="58">
        <f t="shared" si="68"/>
        <v>317.23</v>
      </c>
      <c r="G408" s="58">
        <f t="shared" si="68"/>
        <v>2361.25</v>
      </c>
      <c r="H408" s="58">
        <f t="shared" si="68"/>
        <v>0.92100000000000004</v>
      </c>
      <c r="I408" s="58">
        <f t="shared" si="68"/>
        <v>155.27000000000001</v>
      </c>
      <c r="J408" s="58">
        <f t="shared" si="68"/>
        <v>765.4</v>
      </c>
      <c r="K408" s="58">
        <f t="shared" si="68"/>
        <v>24.25</v>
      </c>
      <c r="L408" s="58">
        <f t="shared" si="68"/>
        <v>1052.96</v>
      </c>
      <c r="M408" s="58">
        <f t="shared" si="68"/>
        <v>1225.3</v>
      </c>
      <c r="N408" s="58">
        <f t="shared" si="68"/>
        <v>248.37</v>
      </c>
      <c r="O408" s="58">
        <f t="shared" si="68"/>
        <v>14.11</v>
      </c>
    </row>
    <row r="409" spans="1:16" ht="18" customHeight="1">
      <c r="A409" s="149"/>
      <c r="B409" s="150"/>
      <c r="C409" s="151"/>
      <c r="D409" s="152"/>
      <c r="E409" s="152"/>
      <c r="F409" s="152"/>
      <c r="G409" s="152"/>
      <c r="H409" s="152"/>
      <c r="I409" s="152"/>
      <c r="J409" s="152"/>
      <c r="K409" s="152"/>
      <c r="L409" s="152"/>
      <c r="M409" s="152"/>
      <c r="N409" s="152"/>
      <c r="O409" s="152"/>
    </row>
    <row r="410" spans="1:16" ht="18" customHeight="1">
      <c r="A410" s="258"/>
      <c r="B410" s="258"/>
      <c r="C410" s="123"/>
      <c r="D410" s="124"/>
      <c r="E410" s="124"/>
      <c r="F410" s="124"/>
      <c r="G410" s="124"/>
      <c r="H410" s="124"/>
      <c r="I410" s="124"/>
      <c r="J410" s="124"/>
      <c r="K410" s="124"/>
      <c r="L410" s="124"/>
      <c r="M410" s="124"/>
      <c r="N410" s="124"/>
      <c r="O410" s="124"/>
    </row>
    <row r="411" spans="1:16" ht="18" customHeight="1">
      <c r="A411" s="13"/>
      <c r="B411" s="13"/>
      <c r="C411" s="13"/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85"/>
      <c r="O411" s="85"/>
    </row>
    <row r="412" spans="1:16" ht="18" customHeight="1">
      <c r="A412" s="12" t="s">
        <v>198</v>
      </c>
      <c r="B412" s="13"/>
      <c r="C412" s="13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86" t="s">
        <v>210</v>
      </c>
      <c r="O412" s="173"/>
      <c r="P412" s="212"/>
    </row>
    <row r="413" spans="1:16" ht="18" customHeight="1">
      <c r="A413" s="264" t="s">
        <v>1</v>
      </c>
      <c r="B413" s="266" t="s">
        <v>2</v>
      </c>
      <c r="C413" s="266" t="s">
        <v>3</v>
      </c>
      <c r="D413" s="232" t="s">
        <v>4</v>
      </c>
      <c r="E413" s="233"/>
      <c r="F413" s="234"/>
      <c r="G413" s="269" t="s">
        <v>5</v>
      </c>
      <c r="H413" s="232" t="s">
        <v>6</v>
      </c>
      <c r="I413" s="233"/>
      <c r="J413" s="233"/>
      <c r="K413" s="234"/>
      <c r="L413" s="232" t="s">
        <v>7</v>
      </c>
      <c r="M413" s="233"/>
      <c r="N413" s="233"/>
      <c r="O413" s="235"/>
    </row>
    <row r="414" spans="1:16" ht="30.75" customHeight="1">
      <c r="A414" s="265"/>
      <c r="B414" s="267"/>
      <c r="C414" s="267"/>
      <c r="D414" s="16" t="s">
        <v>8</v>
      </c>
      <c r="E414" s="16" t="s">
        <v>9</v>
      </c>
      <c r="F414" s="16" t="s">
        <v>10</v>
      </c>
      <c r="G414" s="270"/>
      <c r="H414" s="16" t="s">
        <v>11</v>
      </c>
      <c r="I414" s="16" t="s">
        <v>12</v>
      </c>
      <c r="J414" s="16" t="s">
        <v>13</v>
      </c>
      <c r="K414" s="16" t="s">
        <v>14</v>
      </c>
      <c r="L414" s="16" t="s">
        <v>15</v>
      </c>
      <c r="M414" s="16" t="s">
        <v>16</v>
      </c>
      <c r="N414" s="16" t="s">
        <v>17</v>
      </c>
      <c r="O414" s="87" t="s">
        <v>18</v>
      </c>
    </row>
    <row r="415" spans="1:16" ht="18" customHeight="1">
      <c r="A415" s="214" t="s">
        <v>19</v>
      </c>
      <c r="B415" s="215"/>
      <c r="C415" s="17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99"/>
    </row>
    <row r="416" spans="1:16" ht="18" customHeight="1">
      <c r="A416" s="153" t="s">
        <v>136</v>
      </c>
      <c r="B416" s="154" t="s">
        <v>137</v>
      </c>
      <c r="C416" s="21">
        <v>70</v>
      </c>
      <c r="D416" s="22">
        <v>6.7</v>
      </c>
      <c r="E416" s="22">
        <v>9.84</v>
      </c>
      <c r="F416" s="22">
        <v>19.8</v>
      </c>
      <c r="G416" s="22">
        <v>194.56</v>
      </c>
      <c r="H416" s="22">
        <v>0.09</v>
      </c>
      <c r="I416" s="22">
        <v>0</v>
      </c>
      <c r="J416" s="22">
        <v>59</v>
      </c>
      <c r="K416" s="22">
        <v>0</v>
      </c>
      <c r="L416" s="22">
        <v>8.25</v>
      </c>
      <c r="M416" s="22">
        <v>57</v>
      </c>
      <c r="N416" s="22">
        <v>32</v>
      </c>
      <c r="O416" s="174">
        <v>5</v>
      </c>
    </row>
    <row r="417" spans="1:15" ht="18" customHeight="1">
      <c r="A417" s="101" t="s">
        <v>231</v>
      </c>
      <c r="B417" s="155" t="s">
        <v>138</v>
      </c>
      <c r="C417" s="156" t="s">
        <v>232</v>
      </c>
      <c r="D417" s="51">
        <v>17.329999999999998</v>
      </c>
      <c r="E417" s="51">
        <v>14.46</v>
      </c>
      <c r="F417" s="51">
        <v>64.44</v>
      </c>
      <c r="G417" s="51">
        <v>457.3</v>
      </c>
      <c r="H417" s="51">
        <v>0.23</v>
      </c>
      <c r="I417" s="51">
        <v>0.02</v>
      </c>
      <c r="J417" s="51">
        <v>306.77</v>
      </c>
      <c r="K417" s="51">
        <v>1.43</v>
      </c>
      <c r="L417" s="51">
        <v>272.91000000000003</v>
      </c>
      <c r="M417" s="51">
        <v>183.42</v>
      </c>
      <c r="N417" s="51">
        <v>33.11</v>
      </c>
      <c r="O417" s="51">
        <v>5.38</v>
      </c>
    </row>
    <row r="418" spans="1:15" ht="18" customHeight="1">
      <c r="A418" s="109" t="s">
        <v>25</v>
      </c>
      <c r="B418" s="28" t="s">
        <v>26</v>
      </c>
      <c r="C418" s="29">
        <v>200</v>
      </c>
      <c r="D418" s="30">
        <v>0.1</v>
      </c>
      <c r="E418" s="30">
        <v>0</v>
      </c>
      <c r="F418" s="30">
        <v>15</v>
      </c>
      <c r="G418" s="30">
        <v>60</v>
      </c>
      <c r="H418" s="30">
        <v>0</v>
      </c>
      <c r="I418" s="30">
        <v>0</v>
      </c>
      <c r="J418" s="30">
        <v>0</v>
      </c>
      <c r="K418" s="30">
        <v>0</v>
      </c>
      <c r="L418" s="30">
        <v>11</v>
      </c>
      <c r="M418" s="30">
        <v>3</v>
      </c>
      <c r="N418" s="30">
        <v>1</v>
      </c>
      <c r="O418" s="126">
        <v>0.3</v>
      </c>
    </row>
    <row r="419" spans="1:15" ht="18" customHeight="1">
      <c r="A419" s="220" t="s">
        <v>27</v>
      </c>
      <c r="B419" s="221"/>
      <c r="C419" s="31">
        <v>550</v>
      </c>
      <c r="D419" s="32">
        <f t="shared" ref="D419:O419" si="69">SUM(D416:D418)</f>
        <v>24.13</v>
      </c>
      <c r="E419" s="32">
        <f t="shared" si="69"/>
        <v>24.3</v>
      </c>
      <c r="F419" s="32">
        <f t="shared" si="69"/>
        <v>99.24</v>
      </c>
      <c r="G419" s="32">
        <f t="shared" si="69"/>
        <v>711.86</v>
      </c>
      <c r="H419" s="32">
        <f t="shared" si="69"/>
        <v>0.32</v>
      </c>
      <c r="I419" s="32">
        <f t="shared" si="69"/>
        <v>0.02</v>
      </c>
      <c r="J419" s="32">
        <f t="shared" si="69"/>
        <v>365.77</v>
      </c>
      <c r="K419" s="32">
        <f t="shared" si="69"/>
        <v>1.43</v>
      </c>
      <c r="L419" s="32">
        <f t="shared" si="69"/>
        <v>292.16000000000003</v>
      </c>
      <c r="M419" s="32">
        <f t="shared" si="69"/>
        <v>243.42</v>
      </c>
      <c r="N419" s="32">
        <f t="shared" si="69"/>
        <v>66.11</v>
      </c>
      <c r="O419" s="32">
        <f t="shared" si="69"/>
        <v>10.68</v>
      </c>
    </row>
    <row r="420" spans="1:15" ht="18" customHeight="1">
      <c r="A420" s="214" t="s">
        <v>28</v>
      </c>
      <c r="B420" s="215"/>
      <c r="C420" s="34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90"/>
    </row>
    <row r="421" spans="1:15" ht="18" customHeight="1">
      <c r="A421" s="157" t="s">
        <v>71</v>
      </c>
      <c r="B421" s="158" t="s">
        <v>140</v>
      </c>
      <c r="C421" s="21">
        <v>100</v>
      </c>
      <c r="D421" s="22">
        <v>1.1000000000000001</v>
      </c>
      <c r="E421" s="22">
        <v>0.2</v>
      </c>
      <c r="F421" s="22">
        <v>3.8</v>
      </c>
      <c r="G421" s="22">
        <v>24</v>
      </c>
      <c r="H421" s="22">
        <v>0.06</v>
      </c>
      <c r="I421" s="22">
        <v>25</v>
      </c>
      <c r="J421" s="22">
        <v>0</v>
      </c>
      <c r="K421" s="22">
        <v>0.7</v>
      </c>
      <c r="L421" s="22">
        <v>14</v>
      </c>
      <c r="M421" s="22">
        <v>20</v>
      </c>
      <c r="N421" s="22">
        <v>26</v>
      </c>
      <c r="O421" s="22">
        <v>0.9</v>
      </c>
    </row>
    <row r="422" spans="1:15" ht="18" customHeight="1">
      <c r="A422" s="159" t="s">
        <v>233</v>
      </c>
      <c r="B422" s="76" t="s">
        <v>141</v>
      </c>
      <c r="C422" s="77" t="s">
        <v>234</v>
      </c>
      <c r="D422" s="78">
        <v>6.33</v>
      </c>
      <c r="E422" s="78">
        <v>10.33</v>
      </c>
      <c r="F422" s="78">
        <v>29.34</v>
      </c>
      <c r="G422" s="78">
        <v>263.58</v>
      </c>
      <c r="H422" s="78">
        <v>0.17</v>
      </c>
      <c r="I422" s="78">
        <v>10.06</v>
      </c>
      <c r="J422" s="78">
        <v>119.32</v>
      </c>
      <c r="K422" s="78">
        <v>1.1599999999999999</v>
      </c>
      <c r="L422" s="78">
        <v>180.29</v>
      </c>
      <c r="M422" s="78">
        <v>75.900000000000006</v>
      </c>
      <c r="N422" s="78">
        <v>7.66</v>
      </c>
      <c r="O422" s="78">
        <v>0.21</v>
      </c>
    </row>
    <row r="423" spans="1:15" ht="18" customHeight="1">
      <c r="A423" s="67" t="s">
        <v>142</v>
      </c>
      <c r="B423" s="20" t="s">
        <v>143</v>
      </c>
      <c r="C423" s="29" t="s">
        <v>58</v>
      </c>
      <c r="D423" s="51">
        <v>17.989999999999998</v>
      </c>
      <c r="E423" s="51">
        <v>20.47</v>
      </c>
      <c r="F423" s="51">
        <v>46.78</v>
      </c>
      <c r="G423" s="51">
        <v>403.4</v>
      </c>
      <c r="H423" s="51">
        <v>1E-3</v>
      </c>
      <c r="I423" s="51">
        <v>4.5999999999999996</v>
      </c>
      <c r="J423" s="51">
        <v>160</v>
      </c>
      <c r="K423" s="93">
        <v>0.01</v>
      </c>
      <c r="L423" s="51">
        <v>184.66</v>
      </c>
      <c r="M423" s="51">
        <v>140.66999999999999</v>
      </c>
      <c r="N423" s="51">
        <v>2.27</v>
      </c>
      <c r="O423" s="51">
        <v>0.06</v>
      </c>
    </row>
    <row r="424" spans="1:15" ht="18" customHeight="1">
      <c r="A424" s="50" t="s">
        <v>34</v>
      </c>
      <c r="B424" s="20" t="s">
        <v>60</v>
      </c>
      <c r="C424" s="29">
        <v>100</v>
      </c>
      <c r="D424" s="51">
        <v>0.8</v>
      </c>
      <c r="E424" s="51">
        <v>0.4</v>
      </c>
      <c r="F424" s="51">
        <v>8.1</v>
      </c>
      <c r="G424" s="51">
        <v>47</v>
      </c>
      <c r="H424" s="30">
        <v>0.02</v>
      </c>
      <c r="I424" s="30">
        <v>180</v>
      </c>
      <c r="J424" s="30">
        <v>0</v>
      </c>
      <c r="K424" s="30">
        <v>0.3</v>
      </c>
      <c r="L424" s="30">
        <v>40</v>
      </c>
      <c r="M424" s="30">
        <v>34</v>
      </c>
      <c r="N424" s="30">
        <v>25</v>
      </c>
      <c r="O424" s="95">
        <v>0.8</v>
      </c>
    </row>
    <row r="425" spans="1:15" ht="18" customHeight="1">
      <c r="A425" s="160" t="s">
        <v>23</v>
      </c>
      <c r="B425" s="24" t="s">
        <v>24</v>
      </c>
      <c r="C425" s="25">
        <v>65</v>
      </c>
      <c r="D425" s="26">
        <v>4.9400000000000004</v>
      </c>
      <c r="E425" s="26">
        <v>0.52</v>
      </c>
      <c r="F425" s="26">
        <v>31.98</v>
      </c>
      <c r="G425" s="26">
        <v>152.75</v>
      </c>
      <c r="H425" s="26">
        <v>6.6000000000000003E-2</v>
      </c>
      <c r="I425" s="26">
        <v>0</v>
      </c>
      <c r="J425" s="26">
        <v>0</v>
      </c>
      <c r="K425" s="26">
        <v>0.71</v>
      </c>
      <c r="L425" s="26">
        <v>13</v>
      </c>
      <c r="M425" s="26">
        <v>42.25</v>
      </c>
      <c r="N425" s="26">
        <v>9.1</v>
      </c>
      <c r="O425" s="26">
        <v>0.71</v>
      </c>
    </row>
    <row r="426" spans="1:15" ht="18" customHeight="1">
      <c r="A426" s="161" t="s">
        <v>144</v>
      </c>
      <c r="B426" s="162" t="s">
        <v>145</v>
      </c>
      <c r="C426" s="163">
        <v>200</v>
      </c>
      <c r="D426" s="164">
        <v>0.4</v>
      </c>
      <c r="E426" s="164">
        <v>0.2</v>
      </c>
      <c r="F426" s="164">
        <v>13.7</v>
      </c>
      <c r="G426" s="164">
        <v>58.2</v>
      </c>
      <c r="H426" s="164">
        <v>0.02</v>
      </c>
      <c r="I426" s="164">
        <v>16.7</v>
      </c>
      <c r="J426" s="164">
        <v>0</v>
      </c>
      <c r="K426" s="164">
        <v>0.1</v>
      </c>
      <c r="L426" s="164">
        <v>8.1</v>
      </c>
      <c r="M426" s="164">
        <v>6.4</v>
      </c>
      <c r="N426" s="175">
        <v>6.3</v>
      </c>
      <c r="O426" s="176">
        <v>0.28999999999999998</v>
      </c>
    </row>
    <row r="427" spans="1:15" ht="18" customHeight="1">
      <c r="A427" s="222" t="s">
        <v>38</v>
      </c>
      <c r="B427" s="223"/>
      <c r="C427" s="31">
        <v>935</v>
      </c>
      <c r="D427" s="32">
        <f t="shared" ref="D427:E427" si="70">SUM(D421:D426)</f>
        <v>31.56</v>
      </c>
      <c r="E427" s="32">
        <f t="shared" si="70"/>
        <v>32.119999999999997</v>
      </c>
      <c r="F427" s="32">
        <f t="shared" ref="F427:O427" si="71">SUM(F421:F426)</f>
        <v>133.69999999999999</v>
      </c>
      <c r="G427" s="32">
        <f t="shared" si="71"/>
        <v>948.93</v>
      </c>
      <c r="H427" s="32">
        <f t="shared" si="71"/>
        <v>0.33700000000000002</v>
      </c>
      <c r="I427" s="32">
        <f t="shared" si="71"/>
        <v>236.36</v>
      </c>
      <c r="J427" s="32">
        <f t="shared" si="71"/>
        <v>279.32</v>
      </c>
      <c r="K427" s="32">
        <f t="shared" si="71"/>
        <v>2.98</v>
      </c>
      <c r="L427" s="32">
        <f t="shared" si="71"/>
        <v>440.05</v>
      </c>
      <c r="M427" s="32">
        <f t="shared" si="71"/>
        <v>319.22000000000003</v>
      </c>
      <c r="N427" s="32">
        <f t="shared" si="71"/>
        <v>76.33</v>
      </c>
      <c r="O427" s="32">
        <f t="shared" si="71"/>
        <v>2.97</v>
      </c>
    </row>
    <row r="428" spans="1:15" ht="18" customHeight="1">
      <c r="A428" s="214" t="s">
        <v>39</v>
      </c>
      <c r="B428" s="215"/>
      <c r="C428" s="54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94"/>
    </row>
    <row r="429" spans="1:15" ht="18" customHeight="1">
      <c r="A429" s="23" t="s">
        <v>40</v>
      </c>
      <c r="B429" s="20" t="s">
        <v>41</v>
      </c>
      <c r="C429" s="29">
        <v>250</v>
      </c>
      <c r="D429" s="30">
        <f>(C429*5.8)/200</f>
        <v>7.25</v>
      </c>
      <c r="E429" s="30">
        <v>6.25</v>
      </c>
      <c r="F429" s="30">
        <v>10</v>
      </c>
      <c r="G429" s="30">
        <v>125</v>
      </c>
      <c r="H429" s="30">
        <v>0.1</v>
      </c>
      <c r="I429" s="30">
        <v>1.75</v>
      </c>
      <c r="J429" s="30">
        <v>0.05</v>
      </c>
      <c r="K429" s="30">
        <v>0</v>
      </c>
      <c r="L429" s="30">
        <v>300</v>
      </c>
      <c r="M429" s="30">
        <v>225</v>
      </c>
      <c r="N429" s="30">
        <v>35</v>
      </c>
      <c r="O429" s="89">
        <v>0.25</v>
      </c>
    </row>
    <row r="430" spans="1:15" ht="18" customHeight="1">
      <c r="A430" s="23" t="s">
        <v>63</v>
      </c>
      <c r="B430" s="74" t="s">
        <v>146</v>
      </c>
      <c r="C430" s="29">
        <v>100</v>
      </c>
      <c r="D430" s="51">
        <v>8.16</v>
      </c>
      <c r="E430" s="51">
        <v>6.8</v>
      </c>
      <c r="F430" s="51">
        <v>58.13</v>
      </c>
      <c r="G430" s="51">
        <v>326.8</v>
      </c>
      <c r="H430" s="51">
        <v>0.09</v>
      </c>
      <c r="I430" s="51">
        <v>3.81</v>
      </c>
      <c r="J430" s="51">
        <v>0</v>
      </c>
      <c r="K430" s="51">
        <v>0.63</v>
      </c>
      <c r="L430" s="51">
        <v>11.5</v>
      </c>
      <c r="M430" s="51">
        <v>49.8</v>
      </c>
      <c r="N430" s="51">
        <v>18.8</v>
      </c>
      <c r="O430" s="92">
        <v>0.75</v>
      </c>
    </row>
    <row r="431" spans="1:15" ht="18" customHeight="1">
      <c r="A431" s="220" t="s">
        <v>44</v>
      </c>
      <c r="B431" s="221"/>
      <c r="C431" s="31">
        <f t="shared" ref="C431:O431" si="72">SUM(C429:C430)</f>
        <v>350</v>
      </c>
      <c r="D431" s="32">
        <f t="shared" si="72"/>
        <v>15.41</v>
      </c>
      <c r="E431" s="32">
        <f t="shared" si="72"/>
        <v>13.05</v>
      </c>
      <c r="F431" s="32">
        <f t="shared" si="72"/>
        <v>68.13</v>
      </c>
      <c r="G431" s="32">
        <f t="shared" si="72"/>
        <v>451.8</v>
      </c>
      <c r="H431" s="32">
        <f t="shared" si="72"/>
        <v>0.19</v>
      </c>
      <c r="I431" s="32">
        <f t="shared" si="72"/>
        <v>5.56</v>
      </c>
      <c r="J431" s="32">
        <f t="shared" si="72"/>
        <v>0.05</v>
      </c>
      <c r="K431" s="32">
        <f t="shared" si="72"/>
        <v>0.63</v>
      </c>
      <c r="L431" s="32">
        <f t="shared" si="72"/>
        <v>311.5</v>
      </c>
      <c r="M431" s="32">
        <f t="shared" si="72"/>
        <v>274.8</v>
      </c>
      <c r="N431" s="32">
        <f t="shared" si="72"/>
        <v>53.8</v>
      </c>
      <c r="O431" s="32">
        <f t="shared" si="72"/>
        <v>1</v>
      </c>
    </row>
    <row r="432" spans="1:15" ht="18" customHeight="1">
      <c r="A432" s="243" t="s">
        <v>199</v>
      </c>
      <c r="B432" s="244"/>
      <c r="C432" s="245"/>
      <c r="D432" s="58">
        <f t="shared" ref="D432:O433" si="73">D419+D427+D431</f>
        <v>71.099999999999994</v>
      </c>
      <c r="E432" s="58">
        <f t="shared" si="73"/>
        <v>69.47</v>
      </c>
      <c r="F432" s="58">
        <f t="shared" si="73"/>
        <v>301.07</v>
      </c>
      <c r="G432" s="58">
        <f t="shared" si="73"/>
        <v>2112.59</v>
      </c>
      <c r="H432" s="58">
        <f t="shared" si="73"/>
        <v>0.84699999999999998</v>
      </c>
      <c r="I432" s="58">
        <f t="shared" si="73"/>
        <v>241.94</v>
      </c>
      <c r="J432" s="58">
        <f t="shared" si="73"/>
        <v>645.14</v>
      </c>
      <c r="K432" s="58">
        <f t="shared" si="73"/>
        <v>5.04</v>
      </c>
      <c r="L432" s="58">
        <f t="shared" si="73"/>
        <v>1043.71</v>
      </c>
      <c r="M432" s="58">
        <f t="shared" si="73"/>
        <v>837.44</v>
      </c>
      <c r="N432" s="58">
        <f t="shared" si="73"/>
        <v>196.24</v>
      </c>
      <c r="O432" s="58">
        <f t="shared" si="73"/>
        <v>14.65</v>
      </c>
    </row>
    <row r="433" spans="1:15" ht="18" customHeight="1">
      <c r="A433" s="256" t="s">
        <v>200</v>
      </c>
      <c r="B433" s="257"/>
      <c r="C433" s="54"/>
      <c r="D433" s="58">
        <f t="shared" si="73"/>
        <v>71.099999999999994</v>
      </c>
      <c r="E433" s="58">
        <f t="shared" si="73"/>
        <v>69.47</v>
      </c>
      <c r="F433" s="58">
        <f t="shared" si="73"/>
        <v>301.07</v>
      </c>
      <c r="G433" s="58">
        <f t="shared" si="73"/>
        <v>2112.59</v>
      </c>
      <c r="H433" s="58">
        <f t="shared" si="73"/>
        <v>0.84699999999999998</v>
      </c>
      <c r="I433" s="58">
        <f t="shared" si="73"/>
        <v>241.94</v>
      </c>
      <c r="J433" s="58">
        <f t="shared" si="73"/>
        <v>645.14</v>
      </c>
      <c r="K433" s="58">
        <f t="shared" si="73"/>
        <v>5.04</v>
      </c>
      <c r="L433" s="58">
        <f t="shared" si="73"/>
        <v>1043.71</v>
      </c>
      <c r="M433" s="58">
        <f t="shared" si="73"/>
        <v>837.44</v>
      </c>
      <c r="N433" s="58">
        <f t="shared" si="73"/>
        <v>196.24</v>
      </c>
      <c r="O433" s="58">
        <f t="shared" si="73"/>
        <v>14.65</v>
      </c>
    </row>
    <row r="436" spans="1:15" ht="18" customHeight="1">
      <c r="N436" s="85"/>
    </row>
    <row r="437" spans="1:15" ht="18" customHeight="1">
      <c r="A437" s="12" t="s">
        <v>201</v>
      </c>
      <c r="B437" s="13"/>
      <c r="C437" s="13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86" t="s">
        <v>210</v>
      </c>
      <c r="O437" s="173"/>
    </row>
    <row r="438" spans="1:15" ht="18" customHeight="1">
      <c r="A438" s="264" t="s">
        <v>1</v>
      </c>
      <c r="B438" s="266" t="s">
        <v>2</v>
      </c>
      <c r="C438" s="266" t="s">
        <v>3</v>
      </c>
      <c r="D438" s="232" t="s">
        <v>4</v>
      </c>
      <c r="E438" s="233"/>
      <c r="F438" s="234"/>
      <c r="G438" s="269" t="s">
        <v>5</v>
      </c>
      <c r="H438" s="232" t="s">
        <v>6</v>
      </c>
      <c r="I438" s="233"/>
      <c r="J438" s="233"/>
      <c r="K438" s="234"/>
      <c r="L438" s="232" t="s">
        <v>7</v>
      </c>
      <c r="M438" s="233"/>
      <c r="N438" s="233"/>
      <c r="O438" s="235"/>
    </row>
    <row r="439" spans="1:15" ht="29.25" customHeight="1">
      <c r="A439" s="265"/>
      <c r="B439" s="267"/>
      <c r="C439" s="267"/>
      <c r="D439" s="16" t="s">
        <v>8</v>
      </c>
      <c r="E439" s="16" t="s">
        <v>9</v>
      </c>
      <c r="F439" s="16" t="s">
        <v>10</v>
      </c>
      <c r="G439" s="270"/>
      <c r="H439" s="16" t="s">
        <v>11</v>
      </c>
      <c r="I439" s="16" t="s">
        <v>12</v>
      </c>
      <c r="J439" s="16" t="s">
        <v>13</v>
      </c>
      <c r="K439" s="16" t="s">
        <v>14</v>
      </c>
      <c r="L439" s="16" t="s">
        <v>15</v>
      </c>
      <c r="M439" s="16" t="s">
        <v>16</v>
      </c>
      <c r="N439" s="16" t="s">
        <v>17</v>
      </c>
      <c r="O439" s="87" t="s">
        <v>18</v>
      </c>
    </row>
    <row r="440" spans="1:15" ht="18" customHeight="1">
      <c r="A440" s="214" t="s">
        <v>19</v>
      </c>
      <c r="B440" s="215"/>
      <c r="C440" s="17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99"/>
    </row>
    <row r="441" spans="1:15" ht="18" customHeight="1">
      <c r="A441" s="19" t="s">
        <v>150</v>
      </c>
      <c r="B441" s="104" t="s">
        <v>151</v>
      </c>
      <c r="C441" s="29">
        <v>70</v>
      </c>
      <c r="D441" s="51">
        <v>7.98</v>
      </c>
      <c r="E441" s="51">
        <v>6.72</v>
      </c>
      <c r="F441" s="51">
        <v>14.84</v>
      </c>
      <c r="G441" s="51">
        <v>151.76</v>
      </c>
      <c r="H441" s="51">
        <v>7.0000000000000007E-2</v>
      </c>
      <c r="I441" s="51">
        <v>0</v>
      </c>
      <c r="J441" s="51">
        <v>52.5</v>
      </c>
      <c r="K441" s="51">
        <v>0.2</v>
      </c>
      <c r="L441" s="51">
        <v>89.75</v>
      </c>
      <c r="M441" s="51">
        <v>71.47</v>
      </c>
      <c r="N441" s="51">
        <v>6.3</v>
      </c>
      <c r="O441" s="51">
        <v>0.63</v>
      </c>
    </row>
    <row r="442" spans="1:15" ht="18" customHeight="1">
      <c r="A442" s="19" t="s">
        <v>235</v>
      </c>
      <c r="B442" s="165" t="s">
        <v>152</v>
      </c>
      <c r="C442" s="21">
        <v>240</v>
      </c>
      <c r="D442" s="166">
        <v>12.94</v>
      </c>
      <c r="E442" s="166">
        <v>13.86</v>
      </c>
      <c r="F442" s="166">
        <v>48.73</v>
      </c>
      <c r="G442" s="166">
        <v>362.49</v>
      </c>
      <c r="H442" s="166">
        <v>0.17</v>
      </c>
      <c r="I442" s="166">
        <v>0</v>
      </c>
      <c r="J442" s="166">
        <v>246.66</v>
      </c>
      <c r="K442" s="166">
        <v>1.1599999999999999</v>
      </c>
      <c r="L442" s="166">
        <v>139.69999999999999</v>
      </c>
      <c r="M442" s="166">
        <v>207.57</v>
      </c>
      <c r="N442" s="166">
        <v>22.45</v>
      </c>
      <c r="O442" s="177">
        <v>0.8</v>
      </c>
    </row>
    <row r="443" spans="1:15" ht="18" customHeight="1">
      <c r="A443" s="50" t="s">
        <v>34</v>
      </c>
      <c r="B443" s="20" t="s">
        <v>153</v>
      </c>
      <c r="C443" s="29">
        <v>100</v>
      </c>
      <c r="D443" s="51">
        <v>0.4</v>
      </c>
      <c r="E443" s="51">
        <v>0.3</v>
      </c>
      <c r="F443" s="51">
        <v>10.3</v>
      </c>
      <c r="G443" s="51">
        <v>47</v>
      </c>
      <c r="H443" s="51">
        <v>0.02</v>
      </c>
      <c r="I443" s="51">
        <v>5</v>
      </c>
      <c r="J443" s="51">
        <v>0</v>
      </c>
      <c r="K443" s="51">
        <v>0.4</v>
      </c>
      <c r="L443" s="51">
        <v>19</v>
      </c>
      <c r="M443" s="51">
        <v>12</v>
      </c>
      <c r="N443" s="51">
        <v>16</v>
      </c>
      <c r="O443" s="97">
        <v>2.2999999999999998</v>
      </c>
    </row>
    <row r="444" spans="1:15" ht="18" customHeight="1">
      <c r="A444" s="167" t="s">
        <v>51</v>
      </c>
      <c r="B444" s="138" t="s">
        <v>52</v>
      </c>
      <c r="C444" s="139">
        <v>200</v>
      </c>
      <c r="D444" s="166">
        <v>2.2000000000000002</v>
      </c>
      <c r="E444" s="166">
        <v>2.2000000000000002</v>
      </c>
      <c r="F444" s="166">
        <v>22.4</v>
      </c>
      <c r="G444" s="166">
        <v>118</v>
      </c>
      <c r="H444" s="166">
        <v>0.02</v>
      </c>
      <c r="I444" s="166">
        <v>0.2</v>
      </c>
      <c r="J444" s="166">
        <v>0.01</v>
      </c>
      <c r="K444" s="166">
        <v>0</v>
      </c>
      <c r="L444" s="166">
        <v>62</v>
      </c>
      <c r="M444" s="166">
        <v>71</v>
      </c>
      <c r="N444" s="166">
        <v>23</v>
      </c>
      <c r="O444" s="177">
        <v>1</v>
      </c>
    </row>
    <row r="445" spans="1:15" ht="18" customHeight="1">
      <c r="A445" s="224" t="s">
        <v>27</v>
      </c>
      <c r="B445" s="225"/>
      <c r="C445" s="168">
        <f>SUM(C441:C444)</f>
        <v>610</v>
      </c>
      <c r="D445" s="169">
        <f t="shared" ref="D445:O445" si="74">SUM(D441:D444)</f>
        <v>23.52</v>
      </c>
      <c r="E445" s="169">
        <f t="shared" si="74"/>
        <v>23.08</v>
      </c>
      <c r="F445" s="169">
        <f t="shared" si="74"/>
        <v>96.27</v>
      </c>
      <c r="G445" s="169">
        <f t="shared" si="74"/>
        <v>679.25</v>
      </c>
      <c r="H445" s="169">
        <f t="shared" si="74"/>
        <v>0.28000000000000003</v>
      </c>
      <c r="I445" s="169">
        <f t="shared" si="74"/>
        <v>5.2</v>
      </c>
      <c r="J445" s="169">
        <f t="shared" si="74"/>
        <v>299.17</v>
      </c>
      <c r="K445" s="169">
        <f t="shared" si="74"/>
        <v>1.76</v>
      </c>
      <c r="L445" s="169">
        <f t="shared" si="74"/>
        <v>310.45</v>
      </c>
      <c r="M445" s="169">
        <f t="shared" si="74"/>
        <v>362.04</v>
      </c>
      <c r="N445" s="169">
        <f t="shared" si="74"/>
        <v>67.75</v>
      </c>
      <c r="O445" s="169">
        <f t="shared" si="74"/>
        <v>4.7300000000000004</v>
      </c>
    </row>
    <row r="446" spans="1:15" ht="18" customHeight="1">
      <c r="A446" s="226" t="s">
        <v>28</v>
      </c>
      <c r="B446" s="227"/>
      <c r="C446" s="34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90"/>
    </row>
    <row r="447" spans="1:15" ht="18" customHeight="1">
      <c r="A447" s="170" t="s">
        <v>154</v>
      </c>
      <c r="B447" s="171" t="s">
        <v>236</v>
      </c>
      <c r="C447" s="38">
        <v>100</v>
      </c>
      <c r="D447" s="39">
        <v>0.7</v>
      </c>
      <c r="E447" s="39">
        <v>6.1</v>
      </c>
      <c r="F447" s="39">
        <v>1.9</v>
      </c>
      <c r="G447" s="39">
        <v>65</v>
      </c>
      <c r="H447" s="39">
        <v>0.03</v>
      </c>
      <c r="I447" s="39">
        <v>3.5</v>
      </c>
      <c r="J447" s="39">
        <v>0</v>
      </c>
      <c r="K447" s="39">
        <v>2.7</v>
      </c>
      <c r="L447" s="39">
        <v>18</v>
      </c>
      <c r="M447" s="39">
        <v>30</v>
      </c>
      <c r="N447" s="39">
        <v>14</v>
      </c>
      <c r="O447" s="39">
        <v>0.5</v>
      </c>
    </row>
    <row r="448" spans="1:15" ht="18" customHeight="1">
      <c r="A448" s="159" t="s">
        <v>237</v>
      </c>
      <c r="B448" s="102" t="s">
        <v>238</v>
      </c>
      <c r="C448" s="29">
        <v>250</v>
      </c>
      <c r="D448" s="51">
        <v>8.34</v>
      </c>
      <c r="E448" s="51">
        <v>9</v>
      </c>
      <c r="F448" s="51">
        <v>27.43</v>
      </c>
      <c r="G448" s="51">
        <v>266.42</v>
      </c>
      <c r="H448" s="51">
        <v>0.18</v>
      </c>
      <c r="I448" s="51">
        <v>8.66</v>
      </c>
      <c r="J448" s="51">
        <v>113</v>
      </c>
      <c r="K448" s="51">
        <v>0.2</v>
      </c>
      <c r="L448" s="51">
        <v>19</v>
      </c>
      <c r="M448" s="51">
        <v>64.48</v>
      </c>
      <c r="N448" s="51">
        <v>25.5</v>
      </c>
      <c r="O448" s="51">
        <v>0.26</v>
      </c>
    </row>
    <row r="449" spans="1:15" ht="18" customHeight="1">
      <c r="A449" s="178" t="s">
        <v>155</v>
      </c>
      <c r="B449" s="179" t="s">
        <v>156</v>
      </c>
      <c r="C449" s="180">
        <v>105</v>
      </c>
      <c r="D449" s="181">
        <v>11.22</v>
      </c>
      <c r="E449" s="181">
        <v>7.59</v>
      </c>
      <c r="F449" s="181">
        <v>11.91</v>
      </c>
      <c r="G449" s="181">
        <v>141.47999999999999</v>
      </c>
      <c r="H449" s="181">
        <v>5.7599999999999998E-2</v>
      </c>
      <c r="I449" s="181">
        <v>2.1000000000000001E-2</v>
      </c>
      <c r="J449" s="181">
        <v>2.691E-2</v>
      </c>
      <c r="K449" s="181">
        <v>0.44550000000000001</v>
      </c>
      <c r="L449" s="181">
        <v>26.0625</v>
      </c>
      <c r="M449" s="181">
        <v>126.32250000000001</v>
      </c>
      <c r="N449" s="181">
        <v>17.13</v>
      </c>
      <c r="O449" s="205">
        <v>0.06</v>
      </c>
    </row>
    <row r="450" spans="1:15" ht="18" customHeight="1">
      <c r="A450" s="103" t="s">
        <v>220</v>
      </c>
      <c r="B450" s="64" t="s">
        <v>75</v>
      </c>
      <c r="C450" s="65">
        <v>220</v>
      </c>
      <c r="D450" s="66">
        <v>5.8</v>
      </c>
      <c r="E450" s="66">
        <v>9.0399999999999991</v>
      </c>
      <c r="F450" s="66">
        <v>40.57</v>
      </c>
      <c r="G450" s="66">
        <v>271.24</v>
      </c>
      <c r="H450" s="66">
        <v>0.2</v>
      </c>
      <c r="I450" s="66">
        <v>0.98</v>
      </c>
      <c r="J450" s="66">
        <v>82.5</v>
      </c>
      <c r="K450" s="66">
        <v>0.22</v>
      </c>
      <c r="L450" s="66">
        <v>57.2</v>
      </c>
      <c r="M450" s="66">
        <v>125.4</v>
      </c>
      <c r="N450" s="66">
        <v>35.200000000000003</v>
      </c>
      <c r="O450" s="125">
        <v>4.62</v>
      </c>
    </row>
    <row r="451" spans="1:15" ht="18" customHeight="1">
      <c r="A451" s="50" t="s">
        <v>23</v>
      </c>
      <c r="B451" s="24" t="s">
        <v>24</v>
      </c>
      <c r="C451" s="25">
        <v>55</v>
      </c>
      <c r="D451" s="26">
        <v>4.18</v>
      </c>
      <c r="E451" s="26">
        <v>0.44</v>
      </c>
      <c r="F451" s="26">
        <v>27.06</v>
      </c>
      <c r="G451" s="26">
        <v>129.25</v>
      </c>
      <c r="H451" s="26">
        <v>6.0499999999999998E-2</v>
      </c>
      <c r="I451" s="26">
        <v>0</v>
      </c>
      <c r="J451" s="26">
        <v>0</v>
      </c>
      <c r="K451" s="26">
        <v>0.60499999999999998</v>
      </c>
      <c r="L451" s="26">
        <v>11</v>
      </c>
      <c r="M451" s="26">
        <v>35.75</v>
      </c>
      <c r="N451" s="26">
        <v>7.7</v>
      </c>
      <c r="O451" s="26">
        <v>0.60499999999999998</v>
      </c>
    </row>
    <row r="452" spans="1:15" ht="18" customHeight="1">
      <c r="A452" s="50" t="s">
        <v>34</v>
      </c>
      <c r="B452" s="20" t="s">
        <v>50</v>
      </c>
      <c r="C452" s="29">
        <v>100</v>
      </c>
      <c r="D452" s="30">
        <v>0.9</v>
      </c>
      <c r="E452" s="30">
        <v>0.2</v>
      </c>
      <c r="F452" s="30">
        <v>8.1</v>
      </c>
      <c r="G452" s="30">
        <v>43</v>
      </c>
      <c r="H452" s="30">
        <v>0.04</v>
      </c>
      <c r="I452" s="30">
        <v>60</v>
      </c>
      <c r="J452" s="30">
        <v>0</v>
      </c>
      <c r="K452" s="30">
        <v>0.2</v>
      </c>
      <c r="L452" s="30">
        <v>34</v>
      </c>
      <c r="M452" s="30">
        <v>23</v>
      </c>
      <c r="N452" s="30">
        <v>13</v>
      </c>
      <c r="O452" s="95">
        <v>0.3</v>
      </c>
    </row>
    <row r="453" spans="1:15" ht="18" customHeight="1">
      <c r="A453" s="50" t="s">
        <v>36</v>
      </c>
      <c r="B453" s="20" t="s">
        <v>157</v>
      </c>
      <c r="C453" s="29">
        <v>200</v>
      </c>
      <c r="D453" s="51">
        <v>0.3</v>
      </c>
      <c r="E453" s="51">
        <v>0</v>
      </c>
      <c r="F453" s="51">
        <v>20.100000000000001</v>
      </c>
      <c r="G453" s="51">
        <v>81</v>
      </c>
      <c r="H453" s="51">
        <v>0</v>
      </c>
      <c r="I453" s="51">
        <v>0.8</v>
      </c>
      <c r="J453" s="51">
        <v>0</v>
      </c>
      <c r="K453" s="51">
        <v>0</v>
      </c>
      <c r="L453" s="51">
        <v>10</v>
      </c>
      <c r="M453" s="51">
        <v>6</v>
      </c>
      <c r="N453" s="51">
        <v>3</v>
      </c>
      <c r="O453" s="97">
        <v>0.6</v>
      </c>
    </row>
    <row r="454" spans="1:15" ht="18" customHeight="1">
      <c r="A454" s="218" t="s">
        <v>38</v>
      </c>
      <c r="B454" s="219"/>
      <c r="C454" s="182">
        <f t="shared" ref="C454:O454" si="75">SUM(C447:C453)</f>
        <v>1030</v>
      </c>
      <c r="D454" s="183">
        <f t="shared" si="75"/>
        <v>31.44</v>
      </c>
      <c r="E454" s="183">
        <f t="shared" si="75"/>
        <v>32.369999999999997</v>
      </c>
      <c r="F454" s="183">
        <f t="shared" si="75"/>
        <v>137.07</v>
      </c>
      <c r="G454" s="183">
        <f t="shared" si="75"/>
        <v>997.39</v>
      </c>
      <c r="H454" s="183">
        <f t="shared" si="75"/>
        <v>0.56810000000000005</v>
      </c>
      <c r="I454" s="183">
        <f t="shared" si="75"/>
        <v>73.960999999999999</v>
      </c>
      <c r="J454" s="183">
        <f t="shared" si="75"/>
        <v>195.52690999999999</v>
      </c>
      <c r="K454" s="183">
        <f t="shared" si="75"/>
        <v>4.3704999999999998</v>
      </c>
      <c r="L454" s="183">
        <f t="shared" si="75"/>
        <v>175.26249999999999</v>
      </c>
      <c r="M454" s="183">
        <f t="shared" si="75"/>
        <v>410.95249999999999</v>
      </c>
      <c r="N454" s="183">
        <f t="shared" si="75"/>
        <v>115.53</v>
      </c>
      <c r="O454" s="183">
        <f t="shared" si="75"/>
        <v>6.9450000000000003</v>
      </c>
    </row>
    <row r="455" spans="1:15" ht="18" customHeight="1">
      <c r="A455" s="214" t="s">
        <v>39</v>
      </c>
      <c r="B455" s="215"/>
      <c r="C455" s="34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90"/>
    </row>
    <row r="456" spans="1:15" ht="18" customHeight="1">
      <c r="A456" s="23" t="s">
        <v>40</v>
      </c>
      <c r="B456" s="20" t="s">
        <v>62</v>
      </c>
      <c r="C456" s="29">
        <v>250</v>
      </c>
      <c r="D456" s="51">
        <v>7.25</v>
      </c>
      <c r="E456" s="51">
        <v>6.25</v>
      </c>
      <c r="F456" s="51">
        <v>10</v>
      </c>
      <c r="G456" s="51">
        <v>125</v>
      </c>
      <c r="H456" s="51">
        <v>0.1</v>
      </c>
      <c r="I456" s="51">
        <v>1.75</v>
      </c>
      <c r="J456" s="51">
        <v>0.05</v>
      </c>
      <c r="K456" s="51">
        <v>0</v>
      </c>
      <c r="L456" s="51">
        <v>300</v>
      </c>
      <c r="M456" s="51">
        <v>225</v>
      </c>
      <c r="N456" s="51">
        <v>35</v>
      </c>
      <c r="O456" s="92">
        <v>0.25</v>
      </c>
    </row>
    <row r="457" spans="1:15" ht="18" customHeight="1">
      <c r="A457" s="73" t="s">
        <v>158</v>
      </c>
      <c r="B457" s="74" t="s">
        <v>159</v>
      </c>
      <c r="C457" s="121">
        <v>100</v>
      </c>
      <c r="D457" s="21">
        <v>8.4</v>
      </c>
      <c r="E457" s="21">
        <v>16.600000000000001</v>
      </c>
      <c r="F457" s="21">
        <v>87.8</v>
      </c>
      <c r="G457" s="21">
        <v>534</v>
      </c>
      <c r="H457" s="22">
        <v>0.1</v>
      </c>
      <c r="I457" s="22">
        <v>0</v>
      </c>
      <c r="J457" s="22">
        <v>0.08</v>
      </c>
      <c r="K457" s="22">
        <v>1.1200000000000001</v>
      </c>
      <c r="L457" s="22">
        <v>13.33</v>
      </c>
      <c r="M457" s="22">
        <v>53.3</v>
      </c>
      <c r="N457" s="22">
        <v>10</v>
      </c>
      <c r="O457" s="22">
        <v>0.83</v>
      </c>
    </row>
    <row r="458" spans="1:15" ht="18" customHeight="1">
      <c r="A458" s="259" t="s">
        <v>44</v>
      </c>
      <c r="B458" s="260"/>
      <c r="C458" s="31">
        <f>SUM(C456:C457)</f>
        <v>350</v>
      </c>
      <c r="D458" s="184">
        <f t="shared" ref="D458:G458" si="76">SUM(D456:D457)</f>
        <v>15.65</v>
      </c>
      <c r="E458" s="184">
        <f t="shared" si="76"/>
        <v>22.85</v>
      </c>
      <c r="F458" s="184">
        <f t="shared" si="76"/>
        <v>97.8</v>
      </c>
      <c r="G458" s="184">
        <f t="shared" si="76"/>
        <v>659</v>
      </c>
      <c r="H458" s="184">
        <f t="shared" ref="H458:O458" si="77">SUM(H456:H457)</f>
        <v>0.2</v>
      </c>
      <c r="I458" s="184">
        <f t="shared" si="77"/>
        <v>1.75</v>
      </c>
      <c r="J458" s="184">
        <f t="shared" si="77"/>
        <v>0.13</v>
      </c>
      <c r="K458" s="184">
        <f t="shared" si="77"/>
        <v>1.1200000000000001</v>
      </c>
      <c r="L458" s="184">
        <f t="shared" si="77"/>
        <v>313.33</v>
      </c>
      <c r="M458" s="184">
        <f t="shared" si="77"/>
        <v>278.3</v>
      </c>
      <c r="N458" s="184">
        <f t="shared" si="77"/>
        <v>45</v>
      </c>
      <c r="O458" s="184">
        <f t="shared" si="77"/>
        <v>1.08</v>
      </c>
    </row>
    <row r="459" spans="1:15" ht="18" customHeight="1">
      <c r="A459" s="250" t="s">
        <v>202</v>
      </c>
      <c r="B459" s="251"/>
      <c r="C459" s="213"/>
      <c r="D459" s="136">
        <f t="shared" ref="D459:O460" si="78">D445+D454+D458</f>
        <v>70.61</v>
      </c>
      <c r="E459" s="136">
        <f t="shared" si="78"/>
        <v>78.3</v>
      </c>
      <c r="F459" s="136">
        <f t="shared" si="78"/>
        <v>331.14</v>
      </c>
      <c r="G459" s="136">
        <f t="shared" si="78"/>
        <v>2335.64</v>
      </c>
      <c r="H459" s="136">
        <f t="shared" si="78"/>
        <v>1.0481</v>
      </c>
      <c r="I459" s="136">
        <f t="shared" si="78"/>
        <v>80.911000000000001</v>
      </c>
      <c r="J459" s="136">
        <f t="shared" si="78"/>
        <v>494.82691</v>
      </c>
      <c r="K459" s="136">
        <f t="shared" si="78"/>
        <v>7.2504999999999997</v>
      </c>
      <c r="L459" s="136">
        <f t="shared" si="78"/>
        <v>799.04250000000002</v>
      </c>
      <c r="M459" s="136">
        <f t="shared" si="78"/>
        <v>1051.2925</v>
      </c>
      <c r="N459" s="136">
        <f t="shared" si="78"/>
        <v>228.28</v>
      </c>
      <c r="O459" s="136">
        <f t="shared" si="78"/>
        <v>12.755000000000001</v>
      </c>
    </row>
    <row r="460" spans="1:15" ht="18" customHeight="1">
      <c r="A460" s="252" t="s">
        <v>203</v>
      </c>
      <c r="B460" s="253"/>
      <c r="C460" s="79"/>
      <c r="D460" s="136">
        <f t="shared" si="78"/>
        <v>70.61</v>
      </c>
      <c r="E460" s="136">
        <f t="shared" si="78"/>
        <v>78.3</v>
      </c>
      <c r="F460" s="136">
        <f t="shared" si="78"/>
        <v>331.14</v>
      </c>
      <c r="G460" s="136">
        <f t="shared" si="78"/>
        <v>2335.64</v>
      </c>
      <c r="H460" s="136">
        <f t="shared" si="78"/>
        <v>1.0481</v>
      </c>
      <c r="I460" s="136">
        <f t="shared" si="78"/>
        <v>80.911000000000001</v>
      </c>
      <c r="J460" s="136">
        <f t="shared" si="78"/>
        <v>494.82691</v>
      </c>
      <c r="K460" s="136">
        <f t="shared" si="78"/>
        <v>7.2504999999999997</v>
      </c>
      <c r="L460" s="136">
        <f t="shared" si="78"/>
        <v>799.04250000000002</v>
      </c>
      <c r="M460" s="136">
        <f t="shared" si="78"/>
        <v>1051.2925</v>
      </c>
      <c r="N460" s="136">
        <f t="shared" si="78"/>
        <v>228.28</v>
      </c>
      <c r="O460" s="136">
        <f t="shared" si="78"/>
        <v>12.755000000000001</v>
      </c>
    </row>
    <row r="461" spans="1:15" ht="18" customHeight="1">
      <c r="A461" s="185"/>
      <c r="B461" s="185"/>
      <c r="C461" s="185"/>
      <c r="D461" s="186"/>
      <c r="E461" s="186"/>
      <c r="F461" s="186"/>
      <c r="G461" s="186"/>
      <c r="H461" s="186"/>
      <c r="I461" s="186"/>
      <c r="J461" s="186"/>
      <c r="K461" s="186"/>
      <c r="L461" s="186"/>
      <c r="M461" s="186"/>
      <c r="N461" s="261"/>
      <c r="O461" s="261"/>
    </row>
    <row r="462" spans="1:15" ht="18" customHeight="1">
      <c r="A462" s="13"/>
      <c r="B462" s="13"/>
      <c r="C462" s="13"/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230"/>
      <c r="O462" s="230"/>
    </row>
    <row r="463" spans="1:15" ht="18" customHeight="1">
      <c r="A463" s="12" t="s">
        <v>204</v>
      </c>
      <c r="B463" s="13"/>
      <c r="C463" s="13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231" t="s">
        <v>210</v>
      </c>
      <c r="O463" s="231"/>
    </row>
    <row r="464" spans="1:15" ht="18" customHeight="1">
      <c r="A464" s="264" t="s">
        <v>1</v>
      </c>
      <c r="B464" s="266" t="s">
        <v>2</v>
      </c>
      <c r="C464" s="266" t="s">
        <v>3</v>
      </c>
      <c r="D464" s="232" t="s">
        <v>4</v>
      </c>
      <c r="E464" s="233"/>
      <c r="F464" s="234"/>
      <c r="G464" s="269" t="s">
        <v>5</v>
      </c>
      <c r="H464" s="232" t="s">
        <v>6</v>
      </c>
      <c r="I464" s="233"/>
      <c r="J464" s="233"/>
      <c r="K464" s="234"/>
      <c r="L464" s="232" t="s">
        <v>7</v>
      </c>
      <c r="M464" s="233"/>
      <c r="N464" s="233"/>
      <c r="O464" s="235"/>
    </row>
    <row r="465" spans="1:15" ht="27" customHeight="1">
      <c r="A465" s="265"/>
      <c r="B465" s="267"/>
      <c r="C465" s="267"/>
      <c r="D465" s="16" t="s">
        <v>8</v>
      </c>
      <c r="E465" s="16" t="s">
        <v>9</v>
      </c>
      <c r="F465" s="16" t="s">
        <v>10</v>
      </c>
      <c r="G465" s="270"/>
      <c r="H465" s="16" t="s">
        <v>11</v>
      </c>
      <c r="I465" s="16" t="s">
        <v>12</v>
      </c>
      <c r="J465" s="16" t="s">
        <v>13</v>
      </c>
      <c r="K465" s="16" t="s">
        <v>14</v>
      </c>
      <c r="L465" s="16" t="s">
        <v>15</v>
      </c>
      <c r="M465" s="16" t="s">
        <v>16</v>
      </c>
      <c r="N465" s="16" t="s">
        <v>17</v>
      </c>
      <c r="O465" s="87" t="s">
        <v>18</v>
      </c>
    </row>
    <row r="466" spans="1:15" ht="18" customHeight="1">
      <c r="A466" s="214" t="s">
        <v>19</v>
      </c>
      <c r="B466" s="215"/>
      <c r="C466" s="17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99"/>
    </row>
    <row r="467" spans="1:15" ht="18" customHeight="1">
      <c r="A467" s="19" t="s">
        <v>239</v>
      </c>
      <c r="B467" s="20" t="s">
        <v>240</v>
      </c>
      <c r="C467" s="29" t="s">
        <v>241</v>
      </c>
      <c r="D467" s="51">
        <v>22.05</v>
      </c>
      <c r="E467" s="51">
        <v>23.87</v>
      </c>
      <c r="F467" s="51">
        <v>63.18</v>
      </c>
      <c r="G467" s="51">
        <v>558</v>
      </c>
      <c r="H467" s="51">
        <v>0.28999999999999998</v>
      </c>
      <c r="I467" s="51">
        <v>0.06</v>
      </c>
      <c r="J467" s="51">
        <v>121.25</v>
      </c>
      <c r="K467" s="51">
        <v>0.56000000000000005</v>
      </c>
      <c r="L467" s="51">
        <v>323.31</v>
      </c>
      <c r="M467" s="51">
        <v>172.4</v>
      </c>
      <c r="N467" s="51">
        <v>1.25</v>
      </c>
      <c r="O467" s="51">
        <v>2.3199999999999998</v>
      </c>
    </row>
    <row r="468" spans="1:15" ht="18" customHeight="1">
      <c r="A468" s="187" t="s">
        <v>34</v>
      </c>
      <c r="B468" s="188" t="s">
        <v>76</v>
      </c>
      <c r="C468" s="189">
        <v>100</v>
      </c>
      <c r="D468" s="190">
        <v>1.5</v>
      </c>
      <c r="E468" s="190">
        <v>0.5</v>
      </c>
      <c r="F468" s="190">
        <v>21</v>
      </c>
      <c r="G468" s="190">
        <v>96</v>
      </c>
      <c r="H468" s="190">
        <v>0.04</v>
      </c>
      <c r="I468" s="190">
        <v>10</v>
      </c>
      <c r="J468" s="190">
        <v>0</v>
      </c>
      <c r="K468" s="190">
        <v>0.4</v>
      </c>
      <c r="L468" s="190">
        <v>8</v>
      </c>
      <c r="M468" s="190">
        <v>28</v>
      </c>
      <c r="N468" s="190">
        <v>42</v>
      </c>
      <c r="O468" s="206">
        <v>0.6</v>
      </c>
    </row>
    <row r="469" spans="1:15" ht="18" customHeight="1">
      <c r="A469" s="23" t="s">
        <v>102</v>
      </c>
      <c r="B469" s="20" t="s">
        <v>103</v>
      </c>
      <c r="C469" s="29">
        <v>200</v>
      </c>
      <c r="D469" s="51">
        <v>0.1</v>
      </c>
      <c r="E469" s="51">
        <v>0</v>
      </c>
      <c r="F469" s="51">
        <v>15.2</v>
      </c>
      <c r="G469" s="51">
        <v>61</v>
      </c>
      <c r="H469" s="51">
        <v>0</v>
      </c>
      <c r="I469" s="51">
        <v>2.8</v>
      </c>
      <c r="J469" s="51">
        <v>0</v>
      </c>
      <c r="K469" s="51">
        <v>0</v>
      </c>
      <c r="L469" s="51">
        <v>14.2</v>
      </c>
      <c r="M469" s="51">
        <v>4</v>
      </c>
      <c r="N469" s="51">
        <v>2</v>
      </c>
      <c r="O469" s="92">
        <v>0.4</v>
      </c>
    </row>
    <row r="470" spans="1:15" ht="18" customHeight="1">
      <c r="A470" s="220" t="s">
        <v>27</v>
      </c>
      <c r="B470" s="221"/>
      <c r="C470" s="31">
        <v>550</v>
      </c>
      <c r="D470" s="32">
        <f t="shared" ref="D470:O470" si="79">SUM(D467:D469)</f>
        <v>23.65</v>
      </c>
      <c r="E470" s="32">
        <f t="shared" si="79"/>
        <v>24.37</v>
      </c>
      <c r="F470" s="32">
        <f t="shared" si="79"/>
        <v>99.38</v>
      </c>
      <c r="G470" s="32">
        <f t="shared" si="79"/>
        <v>715</v>
      </c>
      <c r="H470" s="32">
        <f t="shared" si="79"/>
        <v>0.33</v>
      </c>
      <c r="I470" s="32">
        <f t="shared" si="79"/>
        <v>12.86</v>
      </c>
      <c r="J470" s="32">
        <f t="shared" si="79"/>
        <v>121.25</v>
      </c>
      <c r="K470" s="32">
        <f t="shared" si="79"/>
        <v>0.96</v>
      </c>
      <c r="L470" s="32">
        <f t="shared" si="79"/>
        <v>345.51</v>
      </c>
      <c r="M470" s="32">
        <f t="shared" si="79"/>
        <v>204.4</v>
      </c>
      <c r="N470" s="32">
        <f t="shared" si="79"/>
        <v>45.25</v>
      </c>
      <c r="O470" s="32">
        <f t="shared" si="79"/>
        <v>3.32</v>
      </c>
    </row>
    <row r="471" spans="1:15" ht="18" customHeight="1">
      <c r="A471" s="228" t="s">
        <v>28</v>
      </c>
      <c r="B471" s="229"/>
      <c r="C471" s="191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90"/>
    </row>
    <row r="472" spans="1:15" ht="18" customHeight="1">
      <c r="A472" s="192" t="s">
        <v>242</v>
      </c>
      <c r="B472" s="114" t="s">
        <v>163</v>
      </c>
      <c r="C472" s="142" t="s">
        <v>243</v>
      </c>
      <c r="D472" s="117">
        <v>4</v>
      </c>
      <c r="E472" s="117">
        <v>8.5</v>
      </c>
      <c r="F472" s="117">
        <v>4.74</v>
      </c>
      <c r="G472" s="117">
        <v>109.3</v>
      </c>
      <c r="H472" s="117">
        <v>1.66E-2</v>
      </c>
      <c r="I472" s="117">
        <v>3</v>
      </c>
      <c r="J472" s="117">
        <v>0.08</v>
      </c>
      <c r="K472" s="117">
        <v>8</v>
      </c>
      <c r="L472" s="117">
        <v>45</v>
      </c>
      <c r="M472" s="117">
        <v>0.12</v>
      </c>
      <c r="N472" s="117">
        <v>0</v>
      </c>
      <c r="O472" s="134">
        <v>0</v>
      </c>
    </row>
    <row r="473" spans="1:15" ht="18" customHeight="1">
      <c r="A473" s="137" t="s">
        <v>244</v>
      </c>
      <c r="B473" s="138" t="s">
        <v>164</v>
      </c>
      <c r="C473" s="139" t="s">
        <v>245</v>
      </c>
      <c r="D473" s="166">
        <v>7.34</v>
      </c>
      <c r="E473" s="166">
        <v>12.45</v>
      </c>
      <c r="F473" s="166">
        <v>35.630000000000003</v>
      </c>
      <c r="G473" s="166">
        <v>252.69</v>
      </c>
      <c r="H473" s="166">
        <v>0.11</v>
      </c>
      <c r="I473" s="166">
        <v>8.58</v>
      </c>
      <c r="J473" s="166">
        <v>123.8</v>
      </c>
      <c r="K473" s="166">
        <v>1.4359999999999999</v>
      </c>
      <c r="L473" s="166">
        <v>132.05000000000001</v>
      </c>
      <c r="M473" s="166">
        <v>194.65</v>
      </c>
      <c r="N473" s="166">
        <v>10.17</v>
      </c>
      <c r="O473" s="177">
        <v>7.0000000000000007E-2</v>
      </c>
    </row>
    <row r="474" spans="1:15" ht="18" customHeight="1">
      <c r="A474" s="143" t="s">
        <v>165</v>
      </c>
      <c r="B474" s="144" t="s">
        <v>166</v>
      </c>
      <c r="C474" s="145">
        <v>110</v>
      </c>
      <c r="D474" s="146">
        <v>8.68</v>
      </c>
      <c r="E474" s="146">
        <v>10.67</v>
      </c>
      <c r="F474" s="146">
        <v>11.99</v>
      </c>
      <c r="G474" s="146">
        <v>178.77</v>
      </c>
      <c r="H474" s="146">
        <v>0.04</v>
      </c>
      <c r="I474" s="146">
        <v>2.1800000000000002</v>
      </c>
      <c r="J474" s="146">
        <v>0.06</v>
      </c>
      <c r="K474" s="146">
        <v>1.25</v>
      </c>
      <c r="L474" s="146">
        <v>54.41</v>
      </c>
      <c r="M474" s="146">
        <v>102.37</v>
      </c>
      <c r="N474" s="146">
        <v>18.61</v>
      </c>
      <c r="O474" s="207">
        <v>1.29</v>
      </c>
    </row>
    <row r="475" spans="1:15" ht="18" customHeight="1">
      <c r="A475" s="19" t="s">
        <v>223</v>
      </c>
      <c r="B475" s="20" t="s">
        <v>224</v>
      </c>
      <c r="C475" s="29">
        <v>220</v>
      </c>
      <c r="D475" s="51">
        <v>8.2899999999999991</v>
      </c>
      <c r="E475" s="51">
        <v>2.25</v>
      </c>
      <c r="F475" s="51">
        <v>41.49</v>
      </c>
      <c r="G475" s="51">
        <v>220.37</v>
      </c>
      <c r="H475" s="51">
        <v>0.09</v>
      </c>
      <c r="I475" s="51">
        <v>0.02</v>
      </c>
      <c r="J475" s="51">
        <v>220</v>
      </c>
      <c r="K475" s="51">
        <v>1.1599999999999999</v>
      </c>
      <c r="L475" s="51">
        <v>8.3699999999999992</v>
      </c>
      <c r="M475" s="51">
        <v>77.22</v>
      </c>
      <c r="N475" s="51">
        <v>11.9</v>
      </c>
      <c r="O475" s="131">
        <v>0.59</v>
      </c>
    </row>
    <row r="476" spans="1:15" ht="18" customHeight="1">
      <c r="A476" s="73" t="s">
        <v>33</v>
      </c>
      <c r="B476" s="24" t="s">
        <v>108</v>
      </c>
      <c r="C476" s="25">
        <v>45</v>
      </c>
      <c r="D476" s="26">
        <v>2.97</v>
      </c>
      <c r="E476" s="26">
        <v>0.54</v>
      </c>
      <c r="F476" s="26">
        <v>15.03</v>
      </c>
      <c r="G476" s="26">
        <v>78.3</v>
      </c>
      <c r="H476" s="26">
        <v>8.1000000000000003E-2</v>
      </c>
      <c r="I476" s="26">
        <v>0</v>
      </c>
      <c r="J476" s="26">
        <v>0</v>
      </c>
      <c r="K476" s="26">
        <v>0.63</v>
      </c>
      <c r="L476" s="26">
        <v>15.75</v>
      </c>
      <c r="M476" s="26">
        <v>71.099999999999994</v>
      </c>
      <c r="N476" s="26">
        <v>21.15</v>
      </c>
      <c r="O476" s="26">
        <v>1.7549999999999999</v>
      </c>
    </row>
    <row r="477" spans="1:15" ht="18" customHeight="1">
      <c r="A477" s="50" t="s">
        <v>77</v>
      </c>
      <c r="B477" s="72" t="s">
        <v>78</v>
      </c>
      <c r="C477" s="29">
        <v>200</v>
      </c>
      <c r="D477" s="51">
        <v>0.5</v>
      </c>
      <c r="E477" s="51">
        <v>0</v>
      </c>
      <c r="F477" s="51">
        <v>27</v>
      </c>
      <c r="G477" s="51">
        <v>110</v>
      </c>
      <c r="H477" s="51">
        <v>0.01</v>
      </c>
      <c r="I477" s="51">
        <v>0.5</v>
      </c>
      <c r="J477" s="51">
        <v>0</v>
      </c>
      <c r="K477" s="93">
        <v>0</v>
      </c>
      <c r="L477" s="51">
        <v>28</v>
      </c>
      <c r="M477" s="51">
        <v>19</v>
      </c>
      <c r="N477" s="51">
        <v>7</v>
      </c>
      <c r="O477" s="51">
        <v>0.14000000000000001</v>
      </c>
    </row>
    <row r="478" spans="1:15" ht="18" customHeight="1">
      <c r="A478" s="220" t="s">
        <v>38</v>
      </c>
      <c r="B478" s="221"/>
      <c r="C478" s="31">
        <v>937</v>
      </c>
      <c r="D478" s="32">
        <f t="shared" ref="D478:E478" si="80">SUM(D472:D477)</f>
        <v>31.78</v>
      </c>
      <c r="E478" s="32">
        <f t="shared" si="80"/>
        <v>34.409999999999997</v>
      </c>
      <c r="F478" s="32">
        <v>147.03</v>
      </c>
      <c r="G478" s="32">
        <f t="shared" ref="G478:O478" si="81">SUM(G472:G477)</f>
        <v>949.43</v>
      </c>
      <c r="H478" s="32">
        <f t="shared" si="81"/>
        <v>0.34760000000000002</v>
      </c>
      <c r="I478" s="32">
        <f t="shared" si="81"/>
        <v>14.28</v>
      </c>
      <c r="J478" s="32">
        <f t="shared" si="81"/>
        <v>343.94</v>
      </c>
      <c r="K478" s="32">
        <f t="shared" si="81"/>
        <v>12.476000000000001</v>
      </c>
      <c r="L478" s="32">
        <f t="shared" si="81"/>
        <v>283.58</v>
      </c>
      <c r="M478" s="32">
        <f t="shared" si="81"/>
        <v>464.46</v>
      </c>
      <c r="N478" s="32">
        <f t="shared" si="81"/>
        <v>68.83</v>
      </c>
      <c r="O478" s="32">
        <f t="shared" si="81"/>
        <v>3.8450000000000002</v>
      </c>
    </row>
    <row r="479" spans="1:15" ht="18" customHeight="1">
      <c r="A479" s="214" t="s">
        <v>39</v>
      </c>
      <c r="B479" s="215"/>
      <c r="C479" s="34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90"/>
    </row>
    <row r="480" spans="1:15" ht="18" customHeight="1">
      <c r="A480" s="27" t="s">
        <v>40</v>
      </c>
      <c r="B480" s="104" t="s">
        <v>79</v>
      </c>
      <c r="C480" s="29">
        <v>250</v>
      </c>
      <c r="D480" s="30">
        <v>7.25</v>
      </c>
      <c r="E480" s="30">
        <v>6.25</v>
      </c>
      <c r="F480" s="30">
        <v>10</v>
      </c>
      <c r="G480" s="30">
        <v>125</v>
      </c>
      <c r="H480" s="30">
        <v>0.1</v>
      </c>
      <c r="I480" s="30">
        <v>14.25</v>
      </c>
      <c r="J480" s="30">
        <v>0.05</v>
      </c>
      <c r="K480" s="30">
        <v>0</v>
      </c>
      <c r="L480" s="30">
        <v>300</v>
      </c>
      <c r="M480" s="30">
        <v>225</v>
      </c>
      <c r="N480" s="30">
        <v>35</v>
      </c>
      <c r="O480" s="126">
        <v>0.25</v>
      </c>
    </row>
    <row r="481" spans="1:15" ht="18" customHeight="1">
      <c r="A481" s="23" t="s">
        <v>63</v>
      </c>
      <c r="B481" s="56" t="s">
        <v>167</v>
      </c>
      <c r="C481" s="57">
        <v>100</v>
      </c>
      <c r="D481" s="22">
        <v>9.6</v>
      </c>
      <c r="E481" s="22">
        <v>11.4</v>
      </c>
      <c r="F481" s="22">
        <v>66.31</v>
      </c>
      <c r="G481" s="22">
        <v>397.41</v>
      </c>
      <c r="H481" s="22">
        <v>0.09</v>
      </c>
      <c r="I481" s="22">
        <v>3.16</v>
      </c>
      <c r="J481" s="22">
        <v>0.08</v>
      </c>
      <c r="K481" s="22">
        <v>1.63</v>
      </c>
      <c r="L481" s="22">
        <v>30.15</v>
      </c>
      <c r="M481" s="22">
        <v>91.81</v>
      </c>
      <c r="N481" s="22">
        <v>28.77</v>
      </c>
      <c r="O481" s="22">
        <v>1.1499999999999999</v>
      </c>
    </row>
    <row r="482" spans="1:15" ht="18" customHeight="1">
      <c r="A482" s="220" t="s">
        <v>44</v>
      </c>
      <c r="B482" s="221"/>
      <c r="C482" s="31">
        <f>SUM(C480:C481)</f>
        <v>350</v>
      </c>
      <c r="D482" s="58">
        <f>SUM(D480:D481)</f>
        <v>16.850000000000001</v>
      </c>
      <c r="E482" s="58">
        <f t="shared" ref="E482:O482" si="82">SUM(E480:E481)</f>
        <v>17.649999999999999</v>
      </c>
      <c r="F482" s="58">
        <f t="shared" si="82"/>
        <v>76.31</v>
      </c>
      <c r="G482" s="58">
        <f t="shared" si="82"/>
        <v>522.41</v>
      </c>
      <c r="H482" s="58">
        <f t="shared" si="82"/>
        <v>0.19</v>
      </c>
      <c r="I482" s="58">
        <f t="shared" si="82"/>
        <v>17.41</v>
      </c>
      <c r="J482" s="58">
        <f t="shared" si="82"/>
        <v>0.13</v>
      </c>
      <c r="K482" s="58">
        <f t="shared" si="82"/>
        <v>1.63</v>
      </c>
      <c r="L482" s="58">
        <f t="shared" si="82"/>
        <v>330.15</v>
      </c>
      <c r="M482" s="58">
        <f t="shared" si="82"/>
        <v>316.81</v>
      </c>
      <c r="N482" s="58">
        <f t="shared" si="82"/>
        <v>63.77</v>
      </c>
      <c r="O482" s="58">
        <f t="shared" si="82"/>
        <v>1.4</v>
      </c>
    </row>
    <row r="483" spans="1:15" ht="18" customHeight="1">
      <c r="A483" s="243" t="s">
        <v>205</v>
      </c>
      <c r="B483" s="244"/>
      <c r="C483" s="245"/>
      <c r="D483" s="58">
        <f t="shared" ref="D483:O484" si="83">D470+D478+D482</f>
        <v>72.28</v>
      </c>
      <c r="E483" s="58">
        <f t="shared" si="83"/>
        <v>76.430000000000007</v>
      </c>
      <c r="F483" s="58">
        <f t="shared" si="83"/>
        <v>322.72000000000003</v>
      </c>
      <c r="G483" s="58">
        <f t="shared" si="83"/>
        <v>2186.84</v>
      </c>
      <c r="H483" s="58">
        <f t="shared" si="83"/>
        <v>0.86760000000000004</v>
      </c>
      <c r="I483" s="58">
        <f t="shared" si="83"/>
        <v>44.55</v>
      </c>
      <c r="J483" s="58">
        <f t="shared" si="83"/>
        <v>465.32</v>
      </c>
      <c r="K483" s="58">
        <f t="shared" si="83"/>
        <v>15.066000000000001</v>
      </c>
      <c r="L483" s="58">
        <f t="shared" si="83"/>
        <v>959.24</v>
      </c>
      <c r="M483" s="58">
        <f t="shared" si="83"/>
        <v>985.67</v>
      </c>
      <c r="N483" s="58">
        <f t="shared" si="83"/>
        <v>177.85</v>
      </c>
      <c r="O483" s="58">
        <f t="shared" si="83"/>
        <v>8.5649999999999995</v>
      </c>
    </row>
    <row r="484" spans="1:15" ht="18" customHeight="1">
      <c r="A484" s="216" t="s">
        <v>206</v>
      </c>
      <c r="B484" s="217"/>
      <c r="C484" s="59"/>
      <c r="D484" s="58">
        <f t="shared" si="83"/>
        <v>72.28</v>
      </c>
      <c r="E484" s="58">
        <f t="shared" si="83"/>
        <v>76.430000000000007</v>
      </c>
      <c r="F484" s="58">
        <f t="shared" si="83"/>
        <v>322.72000000000003</v>
      </c>
      <c r="G484" s="58">
        <f t="shared" si="83"/>
        <v>2186.84</v>
      </c>
      <c r="H484" s="58">
        <f t="shared" si="83"/>
        <v>0.86760000000000004</v>
      </c>
      <c r="I484" s="58">
        <f t="shared" si="83"/>
        <v>44.55</v>
      </c>
      <c r="J484" s="58">
        <f t="shared" si="83"/>
        <v>465.32</v>
      </c>
      <c r="K484" s="58">
        <f t="shared" si="83"/>
        <v>15.066000000000001</v>
      </c>
      <c r="L484" s="58">
        <f t="shared" si="83"/>
        <v>959.24</v>
      </c>
      <c r="M484" s="58">
        <f t="shared" si="83"/>
        <v>985.67</v>
      </c>
      <c r="N484" s="58">
        <f t="shared" si="83"/>
        <v>177.85</v>
      </c>
      <c r="O484" s="58">
        <f t="shared" si="83"/>
        <v>8.5649999999999995</v>
      </c>
    </row>
    <row r="485" spans="1:15" ht="18" customHeight="1">
      <c r="A485" s="193"/>
      <c r="B485" s="193"/>
      <c r="C485" s="123"/>
      <c r="D485" s="124"/>
      <c r="E485" s="124"/>
      <c r="F485" s="124"/>
      <c r="G485" s="124"/>
      <c r="H485" s="124"/>
      <c r="I485" s="124"/>
      <c r="J485" s="124"/>
      <c r="K485" s="124"/>
      <c r="L485" s="124"/>
      <c r="M485" s="124"/>
      <c r="N485" s="124"/>
      <c r="O485" s="124"/>
    </row>
    <row r="487" spans="1:15" ht="18" customHeight="1">
      <c r="A487" s="13"/>
      <c r="B487" s="13"/>
      <c r="C487" s="13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85"/>
      <c r="O487" s="85"/>
    </row>
    <row r="488" spans="1:15" ht="18" customHeight="1">
      <c r="A488" s="12" t="s">
        <v>207</v>
      </c>
      <c r="B488" s="13"/>
      <c r="C488" s="13"/>
      <c r="D488" s="61"/>
      <c r="E488" s="61"/>
      <c r="F488" s="61"/>
      <c r="G488" s="61"/>
      <c r="H488" s="61"/>
      <c r="I488" s="61"/>
      <c r="J488" s="61"/>
      <c r="K488" s="61"/>
      <c r="L488" s="61"/>
      <c r="M488" s="208"/>
      <c r="N488" s="86" t="s">
        <v>210</v>
      </c>
      <c r="O488" s="173"/>
    </row>
    <row r="489" spans="1:15" ht="18" customHeight="1">
      <c r="A489" s="14" t="s">
        <v>1</v>
      </c>
      <c r="B489" s="15" t="s">
        <v>2</v>
      </c>
      <c r="C489" s="266" t="s">
        <v>3</v>
      </c>
      <c r="D489" s="232" t="s">
        <v>4</v>
      </c>
      <c r="E489" s="233"/>
      <c r="F489" s="234"/>
      <c r="G489" s="269" t="s">
        <v>5</v>
      </c>
      <c r="H489" s="232" t="s">
        <v>6</v>
      </c>
      <c r="I489" s="233"/>
      <c r="J489" s="233"/>
      <c r="K489" s="234"/>
      <c r="L489" s="232" t="s">
        <v>7</v>
      </c>
      <c r="M489" s="233"/>
      <c r="N489" s="233"/>
      <c r="O489" s="235"/>
    </row>
    <row r="490" spans="1:15" ht="27.75" customHeight="1">
      <c r="A490" s="194"/>
      <c r="B490" s="195"/>
      <c r="C490" s="268"/>
      <c r="D490" s="16" t="s">
        <v>8</v>
      </c>
      <c r="E490" s="16" t="s">
        <v>9</v>
      </c>
      <c r="F490" s="16" t="s">
        <v>10</v>
      </c>
      <c r="G490" s="270"/>
      <c r="H490" s="16" t="s">
        <v>11</v>
      </c>
      <c r="I490" s="16" t="s">
        <v>12</v>
      </c>
      <c r="J490" s="16" t="s">
        <v>13</v>
      </c>
      <c r="K490" s="16" t="s">
        <v>14</v>
      </c>
      <c r="L490" s="16" t="s">
        <v>15</v>
      </c>
      <c r="M490" s="16" t="s">
        <v>16</v>
      </c>
      <c r="N490" s="16" t="s">
        <v>17</v>
      </c>
      <c r="O490" s="87" t="s">
        <v>18</v>
      </c>
    </row>
    <row r="491" spans="1:15" ht="18" customHeight="1">
      <c r="A491" s="262" t="s">
        <v>19</v>
      </c>
      <c r="B491" s="263"/>
      <c r="C491" s="196"/>
      <c r="D491" s="197"/>
      <c r="E491" s="197"/>
      <c r="F491" s="197"/>
      <c r="G491" s="198"/>
      <c r="H491" s="197"/>
      <c r="I491" s="197"/>
      <c r="J491" s="197"/>
      <c r="K491" s="197"/>
      <c r="L491" s="197"/>
      <c r="M491" s="197"/>
      <c r="N491" s="197"/>
      <c r="O491" s="209"/>
    </row>
    <row r="492" spans="1:15" ht="18" customHeight="1">
      <c r="A492" s="199" t="s">
        <v>246</v>
      </c>
      <c r="B492" s="20" t="s">
        <v>171</v>
      </c>
      <c r="C492" s="29">
        <v>230</v>
      </c>
      <c r="D492" s="22">
        <v>16.87</v>
      </c>
      <c r="E492" s="22">
        <v>11.64</v>
      </c>
      <c r="F492" s="22">
        <v>60.77</v>
      </c>
      <c r="G492" s="22">
        <v>371.76</v>
      </c>
      <c r="H492" s="22">
        <v>0.32</v>
      </c>
      <c r="I492" s="22">
        <v>0.02</v>
      </c>
      <c r="J492" s="22">
        <v>197.69</v>
      </c>
      <c r="K492" s="22">
        <v>0.92</v>
      </c>
      <c r="L492" s="22">
        <v>113.65</v>
      </c>
      <c r="M492" s="22">
        <v>193.29</v>
      </c>
      <c r="N492" s="22">
        <v>37.03</v>
      </c>
      <c r="O492" s="22">
        <v>0.12</v>
      </c>
    </row>
    <row r="493" spans="1:15" ht="18" customHeight="1">
      <c r="A493" s="67" t="s">
        <v>172</v>
      </c>
      <c r="B493" s="20" t="s">
        <v>173</v>
      </c>
      <c r="C493" s="29">
        <v>60</v>
      </c>
      <c r="D493" s="51">
        <v>2.74</v>
      </c>
      <c r="E493" s="51">
        <v>10.039999999999999</v>
      </c>
      <c r="F493" s="51">
        <v>18</v>
      </c>
      <c r="G493" s="51">
        <v>207.52</v>
      </c>
      <c r="H493" s="51">
        <v>0.05</v>
      </c>
      <c r="I493" s="51">
        <v>0</v>
      </c>
      <c r="J493" s="51">
        <v>60</v>
      </c>
      <c r="K493" s="51">
        <v>0.3</v>
      </c>
      <c r="L493" s="51">
        <v>49.2</v>
      </c>
      <c r="M493" s="51">
        <v>13</v>
      </c>
      <c r="N493" s="51">
        <v>6.05</v>
      </c>
      <c r="O493" s="51">
        <v>1.28</v>
      </c>
    </row>
    <row r="494" spans="1:15" ht="18" customHeight="1">
      <c r="A494" s="50" t="s">
        <v>34</v>
      </c>
      <c r="B494" s="20" t="s">
        <v>119</v>
      </c>
      <c r="C494" s="29">
        <v>100</v>
      </c>
      <c r="D494" s="30">
        <v>0.8</v>
      </c>
      <c r="E494" s="30">
        <v>0.2</v>
      </c>
      <c r="F494" s="30">
        <v>7.5</v>
      </c>
      <c r="G494" s="30">
        <v>38</v>
      </c>
      <c r="H494" s="30">
        <v>0.06</v>
      </c>
      <c r="I494" s="30">
        <v>38</v>
      </c>
      <c r="J494" s="30">
        <v>0</v>
      </c>
      <c r="K494" s="30">
        <v>0.2</v>
      </c>
      <c r="L494" s="30">
        <v>35</v>
      </c>
      <c r="M494" s="30">
        <v>11</v>
      </c>
      <c r="N494" s="30">
        <v>17</v>
      </c>
      <c r="O494" s="51">
        <v>0.1</v>
      </c>
    </row>
    <row r="495" spans="1:15" ht="18" customHeight="1">
      <c r="A495" s="50" t="s">
        <v>69</v>
      </c>
      <c r="B495" s="20" t="s">
        <v>70</v>
      </c>
      <c r="C495" s="29">
        <v>200</v>
      </c>
      <c r="D495" s="51">
        <v>3.2</v>
      </c>
      <c r="E495" s="51">
        <v>2.7</v>
      </c>
      <c r="F495" s="51">
        <v>15.9</v>
      </c>
      <c r="G495" s="51">
        <v>79</v>
      </c>
      <c r="H495" s="51">
        <v>0.04</v>
      </c>
      <c r="I495" s="51">
        <v>1.3</v>
      </c>
      <c r="J495" s="51">
        <v>0.02</v>
      </c>
      <c r="K495" s="51">
        <v>0</v>
      </c>
      <c r="L495" s="51">
        <v>126</v>
      </c>
      <c r="M495" s="51">
        <v>90</v>
      </c>
      <c r="N495" s="51">
        <v>14</v>
      </c>
      <c r="O495" s="97">
        <v>0.1</v>
      </c>
    </row>
    <row r="496" spans="1:15" ht="18" customHeight="1">
      <c r="A496" s="220" t="s">
        <v>27</v>
      </c>
      <c r="B496" s="221"/>
      <c r="C496" s="31">
        <f>SUM(C492:C495)</f>
        <v>590</v>
      </c>
      <c r="D496" s="32">
        <f>SUM(D492:D495)</f>
        <v>23.61</v>
      </c>
      <c r="E496" s="32">
        <f>SUM(E492:E495)</f>
        <v>24.58</v>
      </c>
      <c r="F496" s="32">
        <f>SUM(F492:F495)</f>
        <v>102.17</v>
      </c>
      <c r="G496" s="32">
        <f>SUM(G492:G495)</f>
        <v>696.28</v>
      </c>
      <c r="H496" s="32">
        <v>0.27</v>
      </c>
      <c r="I496" s="32">
        <v>15.3</v>
      </c>
      <c r="J496" s="32">
        <v>345.62</v>
      </c>
      <c r="K496" s="32">
        <f>SUM(K492:K495)</f>
        <v>1.42</v>
      </c>
      <c r="L496" s="32">
        <v>276.77999999999997</v>
      </c>
      <c r="M496" s="32">
        <v>180.06</v>
      </c>
      <c r="N496" s="32">
        <v>72.05</v>
      </c>
      <c r="O496" s="32">
        <v>13.38</v>
      </c>
    </row>
    <row r="497" spans="1:15" ht="18" customHeight="1">
      <c r="A497" s="214" t="s">
        <v>28</v>
      </c>
      <c r="B497" s="215"/>
      <c r="C497" s="54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94"/>
    </row>
    <row r="498" spans="1:15" ht="18" customHeight="1">
      <c r="A498" s="81" t="s">
        <v>71</v>
      </c>
      <c r="B498" s="82" t="s">
        <v>72</v>
      </c>
      <c r="C498" s="83">
        <v>100</v>
      </c>
      <c r="D498" s="84">
        <v>0.8</v>
      </c>
      <c r="E498" s="84">
        <v>0.1</v>
      </c>
      <c r="F498" s="84">
        <v>2.5</v>
      </c>
      <c r="G498" s="84">
        <v>17.5</v>
      </c>
      <c r="H498" s="84">
        <v>0.03</v>
      </c>
      <c r="I498" s="84">
        <v>10</v>
      </c>
      <c r="J498" s="84">
        <v>0</v>
      </c>
      <c r="K498" s="84">
        <v>0.1</v>
      </c>
      <c r="L498" s="84">
        <v>23</v>
      </c>
      <c r="M498" s="84">
        <v>42</v>
      </c>
      <c r="N498" s="84">
        <v>14</v>
      </c>
      <c r="O498" s="210">
        <v>0.6</v>
      </c>
    </row>
    <row r="499" spans="1:15" ht="18" customHeight="1">
      <c r="A499" s="67" t="s">
        <v>247</v>
      </c>
      <c r="B499" s="20" t="s">
        <v>248</v>
      </c>
      <c r="C499" s="29">
        <v>250</v>
      </c>
      <c r="D499" s="51">
        <v>5.0199999999999996</v>
      </c>
      <c r="E499" s="51">
        <v>9.75</v>
      </c>
      <c r="F499" s="51">
        <v>34.14</v>
      </c>
      <c r="G499" s="51">
        <v>184.28</v>
      </c>
      <c r="H499" s="51">
        <v>0.12</v>
      </c>
      <c r="I499" s="51">
        <v>27.78</v>
      </c>
      <c r="J499" s="51">
        <v>37.200000000000003</v>
      </c>
      <c r="K499" s="51">
        <v>50</v>
      </c>
      <c r="L499" s="51">
        <v>126</v>
      </c>
      <c r="M499" s="51">
        <v>126</v>
      </c>
      <c r="N499" s="51">
        <v>6</v>
      </c>
      <c r="O499" s="51">
        <v>0.06</v>
      </c>
    </row>
    <row r="500" spans="1:15" ht="18" customHeight="1">
      <c r="A500" s="101" t="s">
        <v>174</v>
      </c>
      <c r="B500" s="144" t="s">
        <v>175</v>
      </c>
      <c r="C500" s="145">
        <v>105</v>
      </c>
      <c r="D500" s="146">
        <v>10.58</v>
      </c>
      <c r="E500" s="146">
        <v>14.4</v>
      </c>
      <c r="F500" s="146">
        <v>21.99</v>
      </c>
      <c r="G500" s="146">
        <v>223.28</v>
      </c>
      <c r="H500" s="146">
        <v>0.03</v>
      </c>
      <c r="I500" s="146">
        <v>4.1500000000000004</v>
      </c>
      <c r="J500" s="146">
        <v>115</v>
      </c>
      <c r="K500" s="146">
        <v>1.35</v>
      </c>
      <c r="L500" s="146">
        <v>204.38</v>
      </c>
      <c r="M500" s="146">
        <v>143</v>
      </c>
      <c r="N500" s="146">
        <v>17.100000000000001</v>
      </c>
      <c r="O500" s="211">
        <v>13</v>
      </c>
    </row>
    <row r="501" spans="1:15" ht="18" customHeight="1">
      <c r="A501" s="200" t="s">
        <v>249</v>
      </c>
      <c r="B501" s="201" t="s">
        <v>176</v>
      </c>
      <c r="C501" s="202">
        <v>220</v>
      </c>
      <c r="D501" s="30">
        <v>9.7799999999999994</v>
      </c>
      <c r="E501" s="30">
        <v>7.39</v>
      </c>
      <c r="F501" s="30">
        <v>29.09</v>
      </c>
      <c r="G501" s="30">
        <v>246.57</v>
      </c>
      <c r="H501" s="30">
        <v>7.0000000000000007E-2</v>
      </c>
      <c r="I501" s="30">
        <v>0</v>
      </c>
      <c r="J501" s="30">
        <v>213.88</v>
      </c>
      <c r="K501" s="30">
        <v>0.97</v>
      </c>
      <c r="L501" s="30">
        <v>85.89</v>
      </c>
      <c r="M501" s="30">
        <v>217.49</v>
      </c>
      <c r="N501" s="30">
        <v>9.7200000000000006</v>
      </c>
      <c r="O501" s="30">
        <v>0.1</v>
      </c>
    </row>
    <row r="502" spans="1:15" ht="18" customHeight="1">
      <c r="A502" s="23" t="s">
        <v>59</v>
      </c>
      <c r="B502" s="24" t="s">
        <v>24</v>
      </c>
      <c r="C502" s="25">
        <v>60</v>
      </c>
      <c r="D502" s="26">
        <v>4.5599999999999996</v>
      </c>
      <c r="E502" s="26">
        <v>0.48</v>
      </c>
      <c r="F502" s="26">
        <v>29.52</v>
      </c>
      <c r="G502" s="26">
        <v>141</v>
      </c>
      <c r="H502" s="26">
        <v>6.6000000000000003E-2</v>
      </c>
      <c r="I502" s="26">
        <v>0</v>
      </c>
      <c r="J502" s="26">
        <v>0</v>
      </c>
      <c r="K502" s="26">
        <v>0.66</v>
      </c>
      <c r="L502" s="26">
        <v>12</v>
      </c>
      <c r="M502" s="26">
        <v>39</v>
      </c>
      <c r="N502" s="26">
        <v>8.4</v>
      </c>
      <c r="O502" s="26">
        <v>0.66</v>
      </c>
    </row>
    <row r="503" spans="1:15" ht="18" customHeight="1">
      <c r="A503" s="50" t="s">
        <v>109</v>
      </c>
      <c r="B503" s="20" t="s">
        <v>110</v>
      </c>
      <c r="C503" s="29">
        <v>200</v>
      </c>
      <c r="D503" s="51">
        <v>1.4</v>
      </c>
      <c r="E503" s="51">
        <v>0</v>
      </c>
      <c r="F503" s="51">
        <v>17.8</v>
      </c>
      <c r="G503" s="51">
        <v>136.80000000000001</v>
      </c>
      <c r="H503" s="51">
        <v>0.09</v>
      </c>
      <c r="I503" s="51">
        <v>7.0000000000000007E-2</v>
      </c>
      <c r="J503" s="51">
        <v>2E-3</v>
      </c>
      <c r="K503" s="51">
        <v>0.98</v>
      </c>
      <c r="L503" s="51">
        <v>119.8</v>
      </c>
      <c r="M503" s="51">
        <v>153.30000000000001</v>
      </c>
      <c r="N503" s="51">
        <v>0.28000000000000003</v>
      </c>
      <c r="O503" s="135">
        <v>0.31</v>
      </c>
    </row>
    <row r="504" spans="1:15" ht="18" customHeight="1">
      <c r="A504" s="220" t="s">
        <v>38</v>
      </c>
      <c r="B504" s="221"/>
      <c r="C504" s="203">
        <f t="shared" ref="C504:O504" si="84">SUM(C498:C503)</f>
        <v>935</v>
      </c>
      <c r="D504" s="32">
        <f t="shared" si="84"/>
        <v>32.14</v>
      </c>
      <c r="E504" s="32">
        <f t="shared" si="84"/>
        <v>32.119999999999997</v>
      </c>
      <c r="F504" s="32">
        <f t="shared" si="84"/>
        <v>135.04</v>
      </c>
      <c r="G504" s="32">
        <f t="shared" si="84"/>
        <v>949.43</v>
      </c>
      <c r="H504" s="32">
        <f t="shared" si="84"/>
        <v>0.40600000000000003</v>
      </c>
      <c r="I504" s="32">
        <f t="shared" si="84"/>
        <v>42</v>
      </c>
      <c r="J504" s="32">
        <f t="shared" si="84"/>
        <v>366.08199999999999</v>
      </c>
      <c r="K504" s="32">
        <f t="shared" si="84"/>
        <v>54.06</v>
      </c>
      <c r="L504" s="32">
        <f t="shared" si="84"/>
        <v>571.07000000000005</v>
      </c>
      <c r="M504" s="32">
        <f t="shared" si="84"/>
        <v>720.79</v>
      </c>
      <c r="N504" s="32">
        <f t="shared" si="84"/>
        <v>55.5</v>
      </c>
      <c r="O504" s="32">
        <f t="shared" si="84"/>
        <v>14.73</v>
      </c>
    </row>
    <row r="505" spans="1:15" ht="18" customHeight="1">
      <c r="A505" s="214" t="s">
        <v>39</v>
      </c>
      <c r="B505" s="215"/>
      <c r="C505" s="34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90"/>
    </row>
    <row r="506" spans="1:15" ht="18" customHeight="1">
      <c r="A506" s="27" t="s">
        <v>40</v>
      </c>
      <c r="B506" s="104" t="s">
        <v>111</v>
      </c>
      <c r="C506" s="29">
        <v>250</v>
      </c>
      <c r="D506" s="30">
        <v>7.25</v>
      </c>
      <c r="E506" s="30">
        <v>6.25</v>
      </c>
      <c r="F506" s="30">
        <v>10</v>
      </c>
      <c r="G506" s="30">
        <v>125</v>
      </c>
      <c r="H506" s="30">
        <v>0.1</v>
      </c>
      <c r="I506" s="30">
        <v>14.25</v>
      </c>
      <c r="J506" s="30">
        <v>0.05</v>
      </c>
      <c r="K506" s="30">
        <v>0</v>
      </c>
      <c r="L506" s="30">
        <v>300</v>
      </c>
      <c r="M506" s="30">
        <v>225</v>
      </c>
      <c r="N506" s="30">
        <v>35</v>
      </c>
      <c r="O506" s="126">
        <v>0.25</v>
      </c>
    </row>
    <row r="507" spans="1:15" ht="18" customHeight="1">
      <c r="A507" s="50" t="s">
        <v>177</v>
      </c>
      <c r="B507" s="204" t="s">
        <v>178</v>
      </c>
      <c r="C507" s="121">
        <v>100</v>
      </c>
      <c r="D507" s="22">
        <v>4.6100000000000003</v>
      </c>
      <c r="E507" s="22">
        <v>22.8</v>
      </c>
      <c r="F507" s="22">
        <v>61.54</v>
      </c>
      <c r="G507" s="22">
        <v>469</v>
      </c>
      <c r="H507" s="22">
        <v>0</v>
      </c>
      <c r="I507" s="22">
        <v>0.1</v>
      </c>
      <c r="J507" s="22">
        <v>0</v>
      </c>
      <c r="K507" s="22">
        <v>0</v>
      </c>
      <c r="L507" s="22">
        <v>24.2</v>
      </c>
      <c r="M507" s="22">
        <v>0</v>
      </c>
      <c r="N507" s="22">
        <v>5.3</v>
      </c>
      <c r="O507" s="22">
        <v>0.46</v>
      </c>
    </row>
    <row r="508" spans="1:15" ht="18" customHeight="1">
      <c r="A508" s="220" t="s">
        <v>44</v>
      </c>
      <c r="B508" s="221"/>
      <c r="C508" s="31">
        <f>SUM(C506:C507)</f>
        <v>350</v>
      </c>
      <c r="D508" s="32">
        <f>SUM(D506:D507)</f>
        <v>11.86</v>
      </c>
      <c r="E508" s="32">
        <f t="shared" ref="E508:O508" si="85">SUM(E506:E507)</f>
        <v>29.05</v>
      </c>
      <c r="F508" s="32">
        <f t="shared" si="85"/>
        <v>71.540000000000006</v>
      </c>
      <c r="G508" s="32">
        <f t="shared" si="85"/>
        <v>594</v>
      </c>
      <c r="H508" s="32">
        <f t="shared" si="85"/>
        <v>0.1</v>
      </c>
      <c r="I508" s="32">
        <f t="shared" si="85"/>
        <v>14.35</v>
      </c>
      <c r="J508" s="32">
        <f t="shared" si="85"/>
        <v>0.05</v>
      </c>
      <c r="K508" s="32">
        <f t="shared" si="85"/>
        <v>0</v>
      </c>
      <c r="L508" s="32">
        <f t="shared" si="85"/>
        <v>324.2</v>
      </c>
      <c r="M508" s="32">
        <f t="shared" si="85"/>
        <v>225</v>
      </c>
      <c r="N508" s="32">
        <f t="shared" si="85"/>
        <v>40.299999999999997</v>
      </c>
      <c r="O508" s="32">
        <f t="shared" si="85"/>
        <v>0.71</v>
      </c>
    </row>
    <row r="509" spans="1:15" ht="18" customHeight="1">
      <c r="A509" s="243" t="s">
        <v>208</v>
      </c>
      <c r="B509" s="244"/>
      <c r="C509" s="245"/>
      <c r="D509" s="58">
        <f t="shared" ref="D509:O509" si="86">D496+D504+D508</f>
        <v>67.61</v>
      </c>
      <c r="E509" s="58">
        <f t="shared" si="86"/>
        <v>85.75</v>
      </c>
      <c r="F509" s="58">
        <f t="shared" si="86"/>
        <v>308.75</v>
      </c>
      <c r="G509" s="58">
        <f t="shared" si="86"/>
        <v>2239.71</v>
      </c>
      <c r="H509" s="58">
        <f t="shared" si="86"/>
        <v>0.77600000000000002</v>
      </c>
      <c r="I509" s="58">
        <f t="shared" si="86"/>
        <v>71.650000000000006</v>
      </c>
      <c r="J509" s="58">
        <f t="shared" si="86"/>
        <v>711.75199999999995</v>
      </c>
      <c r="K509" s="58">
        <f t="shared" si="86"/>
        <v>55.48</v>
      </c>
      <c r="L509" s="58">
        <f t="shared" si="86"/>
        <v>1172.05</v>
      </c>
      <c r="M509" s="58">
        <f t="shared" si="86"/>
        <v>1125.8499999999999</v>
      </c>
      <c r="N509" s="58">
        <f t="shared" si="86"/>
        <v>167.85</v>
      </c>
      <c r="O509" s="58">
        <f t="shared" si="86"/>
        <v>28.82</v>
      </c>
    </row>
    <row r="510" spans="1:15" ht="16.5" customHeight="1">
      <c r="A510" s="256" t="s">
        <v>209</v>
      </c>
      <c r="B510" s="257"/>
      <c r="C510" s="54"/>
      <c r="D510" s="58">
        <f t="shared" ref="D510" si="87">D497+D505+D509</f>
        <v>67.61</v>
      </c>
      <c r="E510" s="58">
        <f t="shared" ref="E510" si="88">E497+E505+E509</f>
        <v>85.75</v>
      </c>
      <c r="F510" s="58">
        <f t="shared" ref="F510" si="89">F497+F505+F509</f>
        <v>308.75</v>
      </c>
      <c r="G510" s="58">
        <f t="shared" ref="G510" si="90">G497+G505+G509</f>
        <v>2239.71</v>
      </c>
      <c r="H510" s="58">
        <f t="shared" ref="H510" si="91">H497+H505+H509</f>
        <v>0.77600000000000002</v>
      </c>
      <c r="I510" s="58">
        <f t="shared" ref="I510" si="92">I497+I505+I509</f>
        <v>71.650000000000006</v>
      </c>
      <c r="J510" s="58">
        <f t="shared" ref="J510" si="93">J497+J505+J509</f>
        <v>711.75199999999995</v>
      </c>
      <c r="K510" s="58">
        <f t="shared" ref="K510" si="94">K497+K505+K509</f>
        <v>55.48</v>
      </c>
      <c r="L510" s="58">
        <f t="shared" ref="L510" si="95">L497+L505+L509</f>
        <v>1172.05</v>
      </c>
      <c r="M510" s="58">
        <f t="shared" ref="M510" si="96">M497+M505+M509</f>
        <v>1125.8499999999999</v>
      </c>
      <c r="N510" s="58">
        <f t="shared" ref="N510" si="97">N497+N505+N509</f>
        <v>167.85</v>
      </c>
      <c r="O510" s="58">
        <f t="shared" ref="O510" si="98">O497+O505+O509</f>
        <v>28.82</v>
      </c>
    </row>
    <row r="512" spans="1:15" ht="18" customHeight="1">
      <c r="N512" s="230"/>
      <c r="O512" s="230"/>
    </row>
  </sheetData>
  <autoFilter ref="A1:O279"/>
  <mergeCells count="331">
    <mergeCell ref="A491:B491"/>
    <mergeCell ref="A496:B496"/>
    <mergeCell ref="A497:B497"/>
    <mergeCell ref="A504:B504"/>
    <mergeCell ref="A505:B505"/>
    <mergeCell ref="A508:B508"/>
    <mergeCell ref="A509:C509"/>
    <mergeCell ref="A510:B510"/>
    <mergeCell ref="N512:O512"/>
    <mergeCell ref="A471:B471"/>
    <mergeCell ref="A478:B478"/>
    <mergeCell ref="A479:B479"/>
    <mergeCell ref="A482:B482"/>
    <mergeCell ref="A483:C483"/>
    <mergeCell ref="A484:B484"/>
    <mergeCell ref="D489:F489"/>
    <mergeCell ref="H489:K489"/>
    <mergeCell ref="L489:O489"/>
    <mergeCell ref="C489:C490"/>
    <mergeCell ref="G489:G490"/>
    <mergeCell ref="A460:B460"/>
    <mergeCell ref="N461:O461"/>
    <mergeCell ref="N462:O462"/>
    <mergeCell ref="N463:O463"/>
    <mergeCell ref="D464:F464"/>
    <mergeCell ref="H464:K464"/>
    <mergeCell ref="L464:O464"/>
    <mergeCell ref="A466:B466"/>
    <mergeCell ref="A470:B470"/>
    <mergeCell ref="A464:A465"/>
    <mergeCell ref="B464:B465"/>
    <mergeCell ref="C464:C465"/>
    <mergeCell ref="G464:G465"/>
    <mergeCell ref="H438:K438"/>
    <mergeCell ref="L438:O438"/>
    <mergeCell ref="A440:B440"/>
    <mergeCell ref="A445:B445"/>
    <mergeCell ref="A446:B446"/>
    <mergeCell ref="A454:B454"/>
    <mergeCell ref="A455:B455"/>
    <mergeCell ref="A458:B458"/>
    <mergeCell ref="A459:C459"/>
    <mergeCell ref="A438:A439"/>
    <mergeCell ref="B438:B439"/>
    <mergeCell ref="C438:C439"/>
    <mergeCell ref="G438:G439"/>
    <mergeCell ref="A415:B415"/>
    <mergeCell ref="A419:B419"/>
    <mergeCell ref="A420:B420"/>
    <mergeCell ref="A427:B427"/>
    <mergeCell ref="A428:B428"/>
    <mergeCell ref="A431:B431"/>
    <mergeCell ref="A432:C432"/>
    <mergeCell ref="A433:B433"/>
    <mergeCell ref="D438:F438"/>
    <mergeCell ref="A402:B402"/>
    <mergeCell ref="A403:B403"/>
    <mergeCell ref="A406:B406"/>
    <mergeCell ref="A407:C407"/>
    <mergeCell ref="A408:B408"/>
    <mergeCell ref="A410:B410"/>
    <mergeCell ref="D413:F413"/>
    <mergeCell ref="H413:K413"/>
    <mergeCell ref="L413:O413"/>
    <mergeCell ref="A413:A414"/>
    <mergeCell ref="B413:B414"/>
    <mergeCell ref="C413:C414"/>
    <mergeCell ref="G413:G414"/>
    <mergeCell ref="A383:C383"/>
    <mergeCell ref="N384:O384"/>
    <mergeCell ref="N385:O385"/>
    <mergeCell ref="D386:F386"/>
    <mergeCell ref="H386:K386"/>
    <mergeCell ref="L386:O386"/>
    <mergeCell ref="A388:B388"/>
    <mergeCell ref="A393:B393"/>
    <mergeCell ref="A394:B394"/>
    <mergeCell ref="A386:A387"/>
    <mergeCell ref="B386:B387"/>
    <mergeCell ref="C386:C387"/>
    <mergeCell ref="G386:G387"/>
    <mergeCell ref="A362:B362"/>
    <mergeCell ref="A367:B367"/>
    <mergeCell ref="A368:B368"/>
    <mergeCell ref="A375:B375"/>
    <mergeCell ref="A376:B376"/>
    <mergeCell ref="A379:B379"/>
    <mergeCell ref="A380:C380"/>
    <mergeCell ref="A381:B381"/>
    <mergeCell ref="A382:B382"/>
    <mergeCell ref="A350:B350"/>
    <mergeCell ref="A351:B351"/>
    <mergeCell ref="A354:B354"/>
    <mergeCell ref="A355:C355"/>
    <mergeCell ref="A356:B356"/>
    <mergeCell ref="N358:O358"/>
    <mergeCell ref="N359:O359"/>
    <mergeCell ref="D360:F360"/>
    <mergeCell ref="H360:K360"/>
    <mergeCell ref="L360:O360"/>
    <mergeCell ref="A360:A361"/>
    <mergeCell ref="B360:B361"/>
    <mergeCell ref="C360:C361"/>
    <mergeCell ref="G360:G361"/>
    <mergeCell ref="A331:C331"/>
    <mergeCell ref="A332:B332"/>
    <mergeCell ref="N334:O334"/>
    <mergeCell ref="D335:F335"/>
    <mergeCell ref="H335:K335"/>
    <mergeCell ref="L335:O335"/>
    <mergeCell ref="A337:B337"/>
    <mergeCell ref="A341:B341"/>
    <mergeCell ref="A342:B342"/>
    <mergeCell ref="A335:A336"/>
    <mergeCell ref="B335:B336"/>
    <mergeCell ref="C335:C336"/>
    <mergeCell ref="G335:G336"/>
    <mergeCell ref="D310:F310"/>
    <mergeCell ref="H310:K310"/>
    <mergeCell ref="L310:O310"/>
    <mergeCell ref="A312:B312"/>
    <mergeCell ref="A316:B316"/>
    <mergeCell ref="A317:B317"/>
    <mergeCell ref="A326:B326"/>
    <mergeCell ref="A327:B327"/>
    <mergeCell ref="A330:B330"/>
    <mergeCell ref="A310:A311"/>
    <mergeCell ref="B310:B311"/>
    <mergeCell ref="C310:C311"/>
    <mergeCell ref="G310:G311"/>
    <mergeCell ref="A291:B291"/>
    <mergeCell ref="A292:B292"/>
    <mergeCell ref="A299:B299"/>
    <mergeCell ref="A300:B300"/>
    <mergeCell ref="A303:B303"/>
    <mergeCell ref="A304:C304"/>
    <mergeCell ref="A305:B305"/>
    <mergeCell ref="N307:O307"/>
    <mergeCell ref="N309:O309"/>
    <mergeCell ref="A277:B277"/>
    <mergeCell ref="A278:C278"/>
    <mergeCell ref="A279:B279"/>
    <mergeCell ref="N281:O281"/>
    <mergeCell ref="N283:O283"/>
    <mergeCell ref="D284:F284"/>
    <mergeCell ref="H284:K284"/>
    <mergeCell ref="L284:O284"/>
    <mergeCell ref="A286:B286"/>
    <mergeCell ref="A284:A285"/>
    <mergeCell ref="B284:B285"/>
    <mergeCell ref="C284:C285"/>
    <mergeCell ref="G284:G285"/>
    <mergeCell ref="N257:O257"/>
    <mergeCell ref="D258:F258"/>
    <mergeCell ref="H258:K258"/>
    <mergeCell ref="L258:O258"/>
    <mergeCell ref="A260:B260"/>
    <mergeCell ref="A265:B265"/>
    <mergeCell ref="A266:B266"/>
    <mergeCell ref="A273:B273"/>
    <mergeCell ref="A274:B274"/>
    <mergeCell ref="A258:A259"/>
    <mergeCell ref="B258:B259"/>
    <mergeCell ref="C258:C259"/>
    <mergeCell ref="G258:G259"/>
    <mergeCell ref="A236:B236"/>
    <mergeCell ref="A241:B241"/>
    <mergeCell ref="A242:B242"/>
    <mergeCell ref="A249:B249"/>
    <mergeCell ref="A250:B250"/>
    <mergeCell ref="A253:B253"/>
    <mergeCell ref="A254:C254"/>
    <mergeCell ref="A255:B255"/>
    <mergeCell ref="N256:O256"/>
    <mergeCell ref="A216:B216"/>
    <mergeCell ref="A223:B223"/>
    <mergeCell ref="A224:B224"/>
    <mergeCell ref="A227:B227"/>
    <mergeCell ref="A228:C228"/>
    <mergeCell ref="A229:B229"/>
    <mergeCell ref="D234:F234"/>
    <mergeCell ref="H234:K234"/>
    <mergeCell ref="L234:O234"/>
    <mergeCell ref="C234:C235"/>
    <mergeCell ref="G234:G235"/>
    <mergeCell ref="A205:B205"/>
    <mergeCell ref="N206:O206"/>
    <mergeCell ref="N207:O207"/>
    <mergeCell ref="N208:O208"/>
    <mergeCell ref="D209:F209"/>
    <mergeCell ref="H209:K209"/>
    <mergeCell ref="L209:O209"/>
    <mergeCell ref="A211:B211"/>
    <mergeCell ref="A215:B215"/>
    <mergeCell ref="A209:A210"/>
    <mergeCell ref="B209:B210"/>
    <mergeCell ref="C209:C210"/>
    <mergeCell ref="G209:G210"/>
    <mergeCell ref="H183:K183"/>
    <mergeCell ref="L183:O183"/>
    <mergeCell ref="A185:B185"/>
    <mergeCell ref="A190:B190"/>
    <mergeCell ref="A191:B191"/>
    <mergeCell ref="A199:B199"/>
    <mergeCell ref="A200:B200"/>
    <mergeCell ref="A203:B203"/>
    <mergeCell ref="A204:C204"/>
    <mergeCell ref="A183:A184"/>
    <mergeCell ref="B183:B184"/>
    <mergeCell ref="C183:C184"/>
    <mergeCell ref="G183:G184"/>
    <mergeCell ref="A160:B160"/>
    <mergeCell ref="A164:B164"/>
    <mergeCell ref="A165:B165"/>
    <mergeCell ref="A172:B172"/>
    <mergeCell ref="A173:B173"/>
    <mergeCell ref="A176:B176"/>
    <mergeCell ref="A177:C177"/>
    <mergeCell ref="A178:B178"/>
    <mergeCell ref="D183:F183"/>
    <mergeCell ref="A147:B147"/>
    <mergeCell ref="A148:B148"/>
    <mergeCell ref="A151:B151"/>
    <mergeCell ref="A152:C152"/>
    <mergeCell ref="A153:B153"/>
    <mergeCell ref="A155:B155"/>
    <mergeCell ref="D158:F158"/>
    <mergeCell ref="H158:K158"/>
    <mergeCell ref="L158:O158"/>
    <mergeCell ref="A158:A159"/>
    <mergeCell ref="B158:B159"/>
    <mergeCell ref="C158:C159"/>
    <mergeCell ref="G158:G159"/>
    <mergeCell ref="A128:C128"/>
    <mergeCell ref="N129:O129"/>
    <mergeCell ref="N130:O130"/>
    <mergeCell ref="D131:F131"/>
    <mergeCell ref="H131:K131"/>
    <mergeCell ref="L131:O131"/>
    <mergeCell ref="A133:B133"/>
    <mergeCell ref="A138:B138"/>
    <mergeCell ref="A139:B139"/>
    <mergeCell ref="A131:A132"/>
    <mergeCell ref="B131:B132"/>
    <mergeCell ref="C131:C132"/>
    <mergeCell ref="G131:G132"/>
    <mergeCell ref="A107:B107"/>
    <mergeCell ref="A112:B112"/>
    <mergeCell ref="A113:B113"/>
    <mergeCell ref="A120:B120"/>
    <mergeCell ref="A121:B121"/>
    <mergeCell ref="A124:B124"/>
    <mergeCell ref="A125:C125"/>
    <mergeCell ref="A126:B126"/>
    <mergeCell ref="A127:B127"/>
    <mergeCell ref="A87:B87"/>
    <mergeCell ref="A95:B95"/>
    <mergeCell ref="A96:B96"/>
    <mergeCell ref="A99:B99"/>
    <mergeCell ref="A100:C100"/>
    <mergeCell ref="A101:B101"/>
    <mergeCell ref="N103:O103"/>
    <mergeCell ref="N104:O104"/>
    <mergeCell ref="D105:F105"/>
    <mergeCell ref="H105:K105"/>
    <mergeCell ref="L105:O105"/>
    <mergeCell ref="A105:A106"/>
    <mergeCell ref="B105:B106"/>
    <mergeCell ref="C105:C106"/>
    <mergeCell ref="G105:G106"/>
    <mergeCell ref="A75:B75"/>
    <mergeCell ref="A76:C76"/>
    <mergeCell ref="A77:B77"/>
    <mergeCell ref="N79:O79"/>
    <mergeCell ref="D80:F80"/>
    <mergeCell ref="H80:K80"/>
    <mergeCell ref="L80:O80"/>
    <mergeCell ref="A82:B82"/>
    <mergeCell ref="A86:B86"/>
    <mergeCell ref="A80:A81"/>
    <mergeCell ref="B80:B81"/>
    <mergeCell ref="C80:C81"/>
    <mergeCell ref="G80:G81"/>
    <mergeCell ref="N54:O54"/>
    <mergeCell ref="D55:F55"/>
    <mergeCell ref="H55:K55"/>
    <mergeCell ref="L55:O55"/>
    <mergeCell ref="A57:B57"/>
    <mergeCell ref="A61:B61"/>
    <mergeCell ref="A62:B62"/>
    <mergeCell ref="A71:B71"/>
    <mergeCell ref="A72:B72"/>
    <mergeCell ref="A55:A56"/>
    <mergeCell ref="B55:B56"/>
    <mergeCell ref="C55:C56"/>
    <mergeCell ref="G55:G56"/>
    <mergeCell ref="A31:B31"/>
    <mergeCell ref="A36:B36"/>
    <mergeCell ref="A37:B37"/>
    <mergeCell ref="A44:B44"/>
    <mergeCell ref="A45:B45"/>
    <mergeCell ref="A48:B48"/>
    <mergeCell ref="A49:C49"/>
    <mergeCell ref="A50:B50"/>
    <mergeCell ref="N52:O52"/>
    <mergeCell ref="A19:B19"/>
    <mergeCell ref="A22:B22"/>
    <mergeCell ref="A23:C23"/>
    <mergeCell ref="A24:B24"/>
    <mergeCell ref="N26:O26"/>
    <mergeCell ref="N28:O28"/>
    <mergeCell ref="D29:F29"/>
    <mergeCell ref="H29:K29"/>
    <mergeCell ref="L29:O29"/>
    <mergeCell ref="A29:A30"/>
    <mergeCell ref="B29:B30"/>
    <mergeCell ref="C29:C30"/>
    <mergeCell ref="G29:G30"/>
    <mergeCell ref="N1:O1"/>
    <mergeCell ref="N2:O2"/>
    <mergeCell ref="D3:F3"/>
    <mergeCell ref="H3:K3"/>
    <mergeCell ref="L3:O3"/>
    <mergeCell ref="A5:B5"/>
    <mergeCell ref="A10:B10"/>
    <mergeCell ref="A11:B11"/>
    <mergeCell ref="A18:B18"/>
    <mergeCell ref="A3:A4"/>
    <mergeCell ref="B3:B4"/>
    <mergeCell ref="C3:C4"/>
    <mergeCell ref="G3:G4"/>
  </mergeCells>
  <pageMargins left="0.43307086614173201" right="0.15748031496063" top="0.74803149606299202" bottom="0.74803149606299202" header="0.31496062992126" footer="0.31496062992126"/>
  <pageSetup paperSize="9" scale="50" firstPageNumber="2" orientation="landscape" useFirstPageNumber="1" r:id="rId1"/>
  <headerFooter>
    <oddFooter>&amp;R&amp;P</oddFooter>
  </headerFooter>
  <rowBreaks count="19" manualBreakCount="19">
    <brk id="26" max="14" man="1"/>
    <brk id="52" max="14" man="1"/>
    <brk id="78" max="14" man="1"/>
    <brk id="102" max="16383" man="1"/>
    <brk id="127" max="16383" man="1"/>
    <brk id="155" max="14" man="1"/>
    <brk id="180" max="16383" man="1"/>
    <brk id="206" max="14" man="1"/>
    <brk id="230" max="14" man="1"/>
    <brk id="256" max="14" man="1"/>
    <brk id="281" max="14" man="1"/>
    <brk id="307" max="14" man="1"/>
    <brk id="333" max="14" man="1"/>
    <brk id="357" max="14" man="1"/>
    <brk id="383" max="14" man="1"/>
    <brk id="410" max="14" man="1"/>
    <brk id="435" max="14" man="1"/>
    <brk id="461" max="14" man="1"/>
    <brk id="48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5-11класс (1-20 день)</vt:lpstr>
      <vt:lpstr>'5-11класс (1-20 день)'!Область_печати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Школа - 50</cp:lastModifiedBy>
  <cp:lastPrinted>2024-05-24T11:14:00Z</cp:lastPrinted>
  <dcterms:created xsi:type="dcterms:W3CDTF">1996-10-08T23:32:00Z</dcterms:created>
  <dcterms:modified xsi:type="dcterms:W3CDTF">2024-09-22T11:16:25Z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CAD86D6B67BA4DFBAC1A14ECC65C9711_13</vt:lpwstr>
  </property>
  <property fmtid="{D5CDD505-2E9C-101B-9397-08002B2CF9AE}" pid="3" name="KSOProductBuildVer">
    <vt:lpwstr>1049-12.2.0.18283</vt:lpwstr>
  </property>
</Properties>
</file>